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autoCompressPictures="0"/>
  <bookViews>
    <workbookView xWindow="0" yWindow="0" windowWidth="20490" windowHeight="7590" tabRatio="718" activeTab="4"/>
  </bookViews>
  <sheets>
    <sheet name="Паспорт Проекта" sheetId="3" r:id="rId1"/>
    <sheet name="Проектное управление 1" sheetId="1" r:id="rId2"/>
    <sheet name="Состав рабочей группы проекта" sheetId="2" r:id="rId3"/>
    <sheet name="План контр событий проект" sheetId="4" r:id="rId4"/>
    <sheet name="Отчет о ходе реализации" sheetId="5" r:id="rId5"/>
    <sheet name="Отчет о статусе" sheetId="6" r:id="rId6"/>
  </sheets>
  <definedNames>
    <definedName name="_xlnm.Print_Area" localSheetId="5">'Отчет о статусе'!$A$1:$G$27</definedName>
    <definedName name="_xlnm.Print_Area" localSheetId="4">'Отчет о ходе реализации'!$A$1:$G$35</definedName>
    <definedName name="_xlnm.Print_Area" localSheetId="3">'План контр событий проект'!$A$1:$E$22</definedName>
    <definedName name="_xlnm.Print_Area" localSheetId="1">'Проектное управление 1'!$A$1:$AD$44</definedName>
    <definedName name="_xlnm.Print_Area" localSheetId="2">'Состав рабочей группы проекта'!$A$1:$F$23</definedName>
  </definedNames>
  <calcPr calcId="125725"/>
</workbook>
</file>

<file path=xl/calcChain.xml><?xml version="1.0" encoding="utf-8"?>
<calcChain xmlns="http://schemas.openxmlformats.org/spreadsheetml/2006/main">
  <c r="C17" i="4"/>
  <c r="B5" i="5"/>
  <c r="C26"/>
  <c r="C25"/>
  <c r="C24"/>
  <c r="C23"/>
  <c r="C21"/>
  <c r="C19"/>
  <c r="C18"/>
  <c r="C16"/>
  <c r="C15"/>
  <c r="C13"/>
  <c r="C12"/>
  <c r="C11"/>
  <c r="C10"/>
  <c r="C9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D16" i="4"/>
  <c r="D15"/>
  <c r="D14"/>
  <c r="E16"/>
  <c r="E15"/>
  <c r="E14"/>
  <c r="E13"/>
  <c r="E11"/>
  <c r="E9"/>
  <c r="C16"/>
  <c r="C15"/>
  <c r="C14"/>
  <c r="E39" i="1"/>
  <c r="E38"/>
  <c r="E37"/>
  <c r="E36"/>
  <c r="E34"/>
  <c r="E32"/>
  <c r="E31"/>
  <c r="E29"/>
  <c r="E28"/>
  <c r="E26"/>
  <c r="E25"/>
  <c r="E24"/>
  <c r="E23"/>
  <c r="E2" i="2"/>
  <c r="B11" i="1"/>
  <c r="C13" i="6" l="1"/>
  <c r="C15"/>
  <c r="C17"/>
  <c r="C18"/>
  <c r="C20"/>
  <c r="C12"/>
  <c r="B20"/>
  <c r="B19"/>
  <c r="B18"/>
  <c r="B17"/>
  <c r="B16"/>
  <c r="B15"/>
  <c r="B14"/>
  <c r="B13"/>
  <c r="B12"/>
  <c r="B11"/>
  <c r="E2"/>
  <c r="C13" i="4"/>
  <c r="D13"/>
  <c r="C11"/>
  <c r="D11"/>
  <c r="C12"/>
  <c r="D12"/>
  <c r="E12"/>
  <c r="E10"/>
  <c r="D10"/>
  <c r="C10"/>
  <c r="D9"/>
  <c r="C9"/>
  <c r="B9" i="1" l="1"/>
  <c r="B6" i="4" l="1"/>
  <c r="A5" i="2" l="1"/>
  <c r="B10" i="1" l="1"/>
</calcChain>
</file>

<file path=xl/sharedStrings.xml><?xml version="1.0" encoding="utf-8"?>
<sst xmlns="http://schemas.openxmlformats.org/spreadsheetml/2006/main" count="247" uniqueCount="155">
  <si>
    <t>Название проекта</t>
  </si>
  <si>
    <t>Менеджер проекта</t>
  </si>
  <si>
    <t>Конечный результат проекта</t>
  </si>
  <si>
    <t>Дата начала</t>
  </si>
  <si>
    <t>Срок выполнения</t>
  </si>
  <si>
    <t>Общий прогресс</t>
  </si>
  <si>
    <t>Ответственное лицо</t>
  </si>
  <si>
    <t>Дни</t>
  </si>
  <si>
    <t>Статус</t>
  </si>
  <si>
    <t>Наименование проекта</t>
  </si>
  <si>
    <t>Руководитель проекта</t>
  </si>
  <si>
    <t>Руководитель блока мероприятий</t>
  </si>
  <si>
    <t>Участники проекта</t>
  </si>
  <si>
    <t>Основания для инициации проекта</t>
  </si>
  <si>
    <t>Цель (цели) проекта</t>
  </si>
  <si>
    <t>Задачи проекта</t>
  </si>
  <si>
    <t>Результат (результаты) проекта</t>
  </si>
  <si>
    <t>Критерии успеха проекта</t>
  </si>
  <si>
    <t>Период реализации проекта</t>
  </si>
  <si>
    <t>Риски реализации проекта</t>
  </si>
  <si>
    <t>ОПИСАНИЕ Проекта</t>
  </si>
  <si>
    <t>Текущая дата:</t>
  </si>
  <si>
    <t>Промежуточный прогресс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</si>
  <si>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</si>
  <si>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</si>
  <si>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</si>
  <si>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</si>
  <si>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</si>
  <si>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</si>
  <si>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</si>
  <si>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</si>
  <si>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</si>
  <si>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</si>
  <si>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</si>
  <si>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</si>
  <si>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2019 год</t>
  </si>
  <si>
    <t>2020 год</t>
  </si>
  <si>
    <t>Январь - Декабрь</t>
  </si>
  <si>
    <t>Задачи / Мероприятия</t>
  </si>
  <si>
    <t xml:space="preserve">Состав рабочей группы проекта: </t>
  </si>
  <si>
    <t>№ п/п</t>
  </si>
  <si>
    <t>Наименование проектной роли</t>
  </si>
  <si>
    <t>Процент загрузки на проекте</t>
  </si>
  <si>
    <t>ФИО должностного лица</t>
  </si>
  <si>
    <t>Название подразделения и должности</t>
  </si>
  <si>
    <t xml:space="preserve">План контрольных событий проекта: </t>
  </si>
  <si>
    <t>Наименование задачи / контрольного события</t>
  </si>
  <si>
    <t>Ответственный исполнитель</t>
  </si>
  <si>
    <t>Дата решения задачи / наступления контрольного события</t>
  </si>
  <si>
    <t>К:</t>
  </si>
  <si>
    <t>Контроль</t>
  </si>
  <si>
    <t>Краткое наименование</t>
  </si>
  <si>
    <t>УТВЕРЖДАЮ:</t>
  </si>
  <si>
    <t>Глава муниципального образования</t>
  </si>
  <si>
    <t>Новокубанский район</t>
  </si>
  <si>
    <t>__________________А.В. Гомодин</t>
  </si>
  <si>
    <t>ПАСПОРТ ПРОЕКТА</t>
  </si>
  <si>
    <t>ПЛАН-ГРАФИК</t>
  </si>
  <si>
    <t>Е.В. Афонина</t>
  </si>
  <si>
    <t>Приложение №1 к паспорту проекта</t>
  </si>
  <si>
    <t>Приложение № 2 к проекту</t>
  </si>
  <si>
    <t>п/п</t>
  </si>
  <si>
    <t>Наименование контрольного события</t>
  </si>
  <si>
    <t>Плановый срок</t>
  </si>
  <si>
    <t>Фактический срок</t>
  </si>
  <si>
    <t>Бюджет</t>
  </si>
  <si>
    <t>(план), тыс.руб.</t>
  </si>
  <si>
    <t>(факт), тыс.руб.</t>
  </si>
  <si>
    <t>Причины отклонений</t>
  </si>
  <si>
    <t>Запрос на изменения</t>
  </si>
  <si>
    <t>Прогноз достижения контрольных событий, запланированных на следующий отчетный период</t>
  </si>
  <si>
    <t>Проблемы, возникшие при реализации проекта</t>
  </si>
  <si>
    <t>Приложение № 6 к проекту</t>
  </si>
  <si>
    <t xml:space="preserve">                                                               ___________________А.В.Гомодин</t>
  </si>
  <si>
    <t>Исполнитель проекта</t>
  </si>
  <si>
    <t xml:space="preserve">Первый заместитель главы муниципального образования                                                                                                                                                                                                                 Новокубанский район, начальник финансового управления                                                                                                                                                                                                         администрации муниципального образования                                                                                                                                                                                                     Новокубанский район                                                                                                                      Е.В.Афонина                                                                           </t>
  </si>
  <si>
    <t>2021 год</t>
  </si>
  <si>
    <t>Отчет о статусе проекта                                                                                                                                                                                                        "Строительство малобюджетного спортивного комплекса шаговой доступности в ст.Прочноокопской"за I полугодие 2019 года</t>
  </si>
  <si>
    <t>"Строительство спортивно-образовательного комплекса для детей и молодежи"</t>
  </si>
  <si>
    <t>Не начато</t>
  </si>
  <si>
    <t>Выполняется</t>
  </si>
  <si>
    <t>Выполнено</t>
  </si>
  <si>
    <t>Просрочено</t>
  </si>
  <si>
    <t>4</t>
  </si>
  <si>
    <t>Бережливый муниципалитет</t>
  </si>
  <si>
    <t>Первый заместитель главы муниципального образования Новокубанский район Е.В.Афонина</t>
  </si>
  <si>
    <t>Внедрение бережливых технологий в работу структурных подразделений администрации муниципального образования Новокубанский район</t>
  </si>
  <si>
    <t>Зрелость системы бережливого управления в органах местного самоуправления</t>
  </si>
  <si>
    <t>Сформирована единая  структура управления реализацией принципов бережливого управления:                                                                                                                                  -разработано и утверждено положение о бережливом управлении                                     -разработаны и утверждены методические рекомендации по внедрению 5S "бережливый офис"                                                                                                                     -создана команда лидеров                                                                                                          -основам бережливого управления обучено не менее 50% сотрудников в администрации мо Новокубанский район</t>
  </si>
  <si>
    <t xml:space="preserve">Необходимость в освоении  инновационных инструментов и технологий формирования потоков работ, позволяющих выполнять больше  муниципальных услуг с меньшими затратами, принятия решений, делегирования полномочий, выравнивания рабочей нагрузки, сокращения потерь, повышения мотивации </t>
  </si>
  <si>
    <t>Нежелание сотрудников менять систему управления</t>
  </si>
  <si>
    <t>структурные подразделения админиситрации мо Новокубанский район;     подведомственные учреждения</t>
  </si>
  <si>
    <t xml:space="preserve">БЛОК: Разработка нормативных документов  </t>
  </si>
  <si>
    <t>БЛОК: Диагностика корпоративной культуры</t>
  </si>
  <si>
    <t>БЛОК: Внедрение инструментов бережливого управления в деятельность администраци</t>
  </si>
  <si>
    <t xml:space="preserve">БЛОК: Обучение сотрудников основам бережливого управления </t>
  </si>
  <si>
    <t>Администратор проекта</t>
  </si>
  <si>
    <t>начальник отдела экономики Н.В.Филоненко</t>
  </si>
  <si>
    <t xml:space="preserve">Проведение установочного совещания </t>
  </si>
  <si>
    <t>Утверждение Положения о бережливом управлении в администрации</t>
  </si>
  <si>
    <t>Разработка методических рекомендаций по внедрению инструментов 5С (Бережливый офис)  в структурных подразделениях АМОНР</t>
  </si>
  <si>
    <t>Разработка методических рекомендаций по проведению картирования процессов   в структурных подразделениях АМОНР</t>
  </si>
  <si>
    <t>Разработка методических рекомендаций по работе с доской задач и проведению совещаний в формате 15- минутной ежедневной встречи у доски задач    в структурных подразделениях АМОНР</t>
  </si>
  <si>
    <t xml:space="preserve">Диагностика корпоративной культуры  </t>
  </si>
  <si>
    <t xml:space="preserve">Исследовательский этап: - проведение установочного совещания
- анкетирование (не менее 75% от общего кол-ва специалистов)
- интервьюирование (не менее 15% от общего кол-ва специалистов)
- фокус-групп
-подготовка отчета
</t>
  </si>
  <si>
    <t xml:space="preserve">Стратегический этап:
-сессия по разработке меморандума под председательством главы МО (рассмотрение отчета по результатам проведения диагностики корпоративной культуры)
- сессия по разработке миссии (утверждение формулировки миссии)
-утверждение меморандума 
</t>
  </si>
  <si>
    <t>Обучение сотрудников основам бережливого управления</t>
  </si>
  <si>
    <t>Проведение обучающего семинара Кайдзен 1 этап</t>
  </si>
  <si>
    <t>Проведение обучающего семинара Кайдзен 2 этап</t>
  </si>
  <si>
    <t>Внедрение инструментов бережливого управления в деятельность администрации</t>
  </si>
  <si>
    <t xml:space="preserve">Внедрение инструментов бережливого управления:
-доска задача
- совещание в формате ежедневных 15-минутных встреч у доски задач
- доска визуализации
- инструмент организации рабочего пространства (5 С)
</t>
  </si>
  <si>
    <t>Инициализация и реализация бережливых проектов</t>
  </si>
  <si>
    <t xml:space="preserve">Инициирование проектов в части внедрения бережливого управления  
</t>
  </si>
  <si>
    <t>Разработка документации по проектам</t>
  </si>
  <si>
    <t>Бережливый Новокубанский район</t>
  </si>
  <si>
    <t>Афонина Е.В.</t>
  </si>
  <si>
    <t>Филоненко Н.В.</t>
  </si>
  <si>
    <t>Симанчева И.В.</t>
  </si>
  <si>
    <t>Реализация проектов</t>
  </si>
  <si>
    <t>Итоговый отчет о реализации бережливых проектов</t>
  </si>
  <si>
    <t>Е.В.Афонина</t>
  </si>
  <si>
    <t xml:space="preserve">Руководитель проекта </t>
  </si>
  <si>
    <t xml:space="preserve">Администратор проекта </t>
  </si>
  <si>
    <t>Участник проекта</t>
  </si>
  <si>
    <t>Кротова К.А.</t>
  </si>
  <si>
    <t>Тодорова К.А.</t>
  </si>
  <si>
    <t>Лидовская Н.С.</t>
  </si>
  <si>
    <t>Первый заместитель главы</t>
  </si>
  <si>
    <t>отдел экономики администрации муницпального образования Новокубанский район</t>
  </si>
  <si>
    <t>Иванюга И.Е.</t>
  </si>
  <si>
    <t xml:space="preserve"> заместитель главы</t>
  </si>
  <si>
    <t>Шевелев В.А.</t>
  </si>
  <si>
    <t>Гончаров С.Б.</t>
  </si>
  <si>
    <t>Кузьмин А.В.</t>
  </si>
  <si>
    <t>Шкареда Д.М.</t>
  </si>
  <si>
    <t>Стребань О.А.</t>
  </si>
  <si>
    <t>директор МКУ ЦБ МО</t>
  </si>
  <si>
    <t>Ханджян М.К.</t>
  </si>
  <si>
    <t xml:space="preserve">управление образования </t>
  </si>
  <si>
    <t>Богарсукова Н.В.</t>
  </si>
  <si>
    <t>Шило В.Н.</t>
  </si>
  <si>
    <t>МБУ ОС МУ</t>
  </si>
  <si>
    <t>Примечание</t>
  </si>
  <si>
    <t>распоряжение от 23.09.2019 № 1229</t>
  </si>
  <si>
    <t>распоряжение от 23.09.2019 № 1230</t>
  </si>
  <si>
    <t>распоряжение от 02.10.2019 № 193-р</t>
  </si>
  <si>
    <t>постановление от 28.08.2019 года № 1143</t>
  </si>
  <si>
    <t>23.09.219</t>
  </si>
  <si>
    <t>Проведена форсайт сессия   http://novokubanskiy.ru/administratsiya/econom/razrabotka-strategii-sotsialno-ekonomicheskogo-razvitiya-munitsipalnogo-obrazovaniya-novokubanskiy-r/?ELEMENT_ID=10308</t>
  </si>
  <si>
    <t>Договор с АНО "Японский кайдзен" от 12.07.2019</t>
  </si>
  <si>
    <t>Отчет о ходе реализации проекта за 2019 год</t>
  </si>
  <si>
    <t>К концу 2020 года сформировать культуру бережливого управления в органах местного самоуправления Новокубанского района</t>
  </si>
  <si>
    <t>С июля 2019 по декабрь 2020 года</t>
  </si>
  <si>
    <t>выполнено</t>
  </si>
  <si>
    <t>Утверждены приказы об открытии проектов</t>
  </si>
</sst>
</file>

<file path=xl/styles.xml><?xml version="1.0" encoding="utf-8"?>
<styleSheet xmlns="http://schemas.openxmlformats.org/spreadsheetml/2006/main">
  <numFmts count="6">
    <numFmt numFmtId="164" formatCode="[$-419]d\ mmm;@"/>
    <numFmt numFmtId="165" formatCode="[$-419]mmmm\ yyyy;@"/>
    <numFmt numFmtId="166" formatCode="[$-419]d\ mmm\ yy;@"/>
    <numFmt numFmtId="167" formatCode="[$-419]mmmm;@"/>
    <numFmt numFmtId="168" formatCode="0.0%"/>
    <numFmt numFmtId="169" formatCode="000000"/>
  </numFmts>
  <fonts count="33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color rgb="FF008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0" tint="-0.499984740745262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sz val="12"/>
      <color indexed="17"/>
      <name val="Times New Roman"/>
      <family val="1"/>
      <charset val="204"/>
    </font>
    <font>
      <b/>
      <sz val="12"/>
      <color indexed="23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4"/>
      <color rgb="FFFF6600"/>
      <name val="Times New Roman"/>
      <family val="1"/>
      <charset val="204"/>
    </font>
    <font>
      <b/>
      <sz val="14"/>
      <color rgb="FF00800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2"/>
      </right>
      <top/>
      <bottom/>
      <diagonal/>
    </border>
    <border>
      <left/>
      <right style="thin">
        <color theme="2"/>
      </right>
      <top/>
      <bottom style="thin">
        <color auto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219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4" fontId="3" fillId="0" borderId="0" xfId="15" applyNumberFormat="1" applyFont="1" applyFill="1" applyBorder="1" applyAlignment="1">
      <alignment horizontal="center" vertical="center" wrapText="1"/>
    </xf>
    <xf numFmtId="9" fontId="3" fillId="0" borderId="0" xfId="15" applyFont="1" applyFill="1" applyBorder="1" applyAlignment="1">
      <alignment horizontal="center" vertical="center" wrapText="1"/>
    </xf>
    <xf numFmtId="14" fontId="3" fillId="3" borderId="0" xfId="0" applyNumberFormat="1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49" fontId="8" fillId="4" borderId="0" xfId="0" applyNumberFormat="1" applyFont="1" applyFill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68" fontId="3" fillId="0" borderId="0" xfId="15" applyNumberFormat="1" applyFont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6" fontId="3" fillId="5" borderId="1" xfId="0" applyNumberFormat="1" applyFont="1" applyFill="1" applyBorder="1" applyAlignment="1">
      <alignment horizontal="center" vertical="center" wrapText="1"/>
    </xf>
    <xf numFmtId="165" fontId="10" fillId="2" borderId="12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left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6" fillId="5" borderId="0" xfId="0" applyFont="1" applyFill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6" fillId="5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2" fontId="16" fillId="5" borderId="1" xfId="15" applyNumberFormat="1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166" fontId="19" fillId="0" borderId="1" xfId="0" applyNumberFormat="1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166" fontId="19" fillId="5" borderId="1" xfId="0" applyNumberFormat="1" applyFont="1" applyFill="1" applyBorder="1" applyAlignment="1">
      <alignment horizontal="center" vertical="center" wrapText="1"/>
    </xf>
    <xf numFmtId="2" fontId="16" fillId="5" borderId="4" xfId="15" applyNumberFormat="1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166" fontId="19" fillId="7" borderId="1" xfId="0" applyNumberFormat="1" applyFont="1" applyFill="1" applyBorder="1" applyAlignment="1">
      <alignment horizontal="center" vertical="center" wrapText="1"/>
    </xf>
    <xf numFmtId="0" fontId="18" fillId="7" borderId="0" xfId="0" applyFont="1" applyFill="1" applyAlignment="1">
      <alignment horizontal="center" vertical="center" wrapText="1"/>
    </xf>
    <xf numFmtId="0" fontId="18" fillId="8" borderId="0" xfId="0" applyFont="1" applyFill="1" applyAlignment="1">
      <alignment horizontal="center" vertical="center" wrapText="1"/>
    </xf>
    <xf numFmtId="0" fontId="19" fillId="5" borderId="0" xfId="0" applyFont="1" applyFill="1" applyBorder="1" applyAlignment="1">
      <alignment horizontal="left" vertical="center" wrapText="1"/>
    </xf>
    <xf numFmtId="166" fontId="19" fillId="5" borderId="0" xfId="0" applyNumberFormat="1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center" vertical="center" wrapText="1"/>
    </xf>
    <xf numFmtId="0" fontId="25" fillId="5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19" fillId="5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9" fontId="21" fillId="0" borderId="1" xfId="15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2" fontId="17" fillId="0" borderId="4" xfId="15" applyNumberFormat="1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15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9" fontId="4" fillId="0" borderId="1" xfId="0" applyNumberFormat="1" applyFont="1" applyFill="1" applyBorder="1" applyAlignment="1">
      <alignment horizontal="left" vertical="center" wrapText="1"/>
    </xf>
    <xf numFmtId="169" fontId="3" fillId="0" borderId="1" xfId="0" applyNumberFormat="1" applyFont="1" applyFill="1" applyBorder="1" applyAlignment="1">
      <alignment horizontal="left" vertical="center" wrapText="1"/>
    </xf>
    <xf numFmtId="169" fontId="3" fillId="0" borderId="1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9" borderId="4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justify" vertical="top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top" wrapText="1"/>
    </xf>
    <xf numFmtId="166" fontId="3" fillId="5" borderId="5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27" fillId="5" borderId="5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justify" wrapText="1"/>
    </xf>
    <xf numFmtId="0" fontId="4" fillId="5" borderId="6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9" fontId="4" fillId="5" borderId="0" xfId="15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justify" vertical="top" wrapText="1"/>
    </xf>
    <xf numFmtId="0" fontId="4" fillId="10" borderId="1" xfId="0" applyFont="1" applyFill="1" applyBorder="1" applyAlignment="1">
      <alignment horizontal="center" vertical="center" wrapText="1"/>
    </xf>
    <xf numFmtId="14" fontId="4" fillId="10" borderId="1" xfId="0" applyNumberFormat="1" applyFont="1" applyFill="1" applyBorder="1" applyAlignment="1">
      <alignment horizontal="center" vertical="center" wrapText="1"/>
    </xf>
    <xf numFmtId="9" fontId="4" fillId="10" borderId="1" xfId="15" applyNumberFormat="1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4" fillId="10" borderId="0" xfId="0" applyFont="1" applyFill="1" applyAlignment="1">
      <alignment horizontal="center" vertical="center" wrapText="1"/>
    </xf>
    <xf numFmtId="0" fontId="4" fillId="10" borderId="1" xfId="0" applyFont="1" applyFill="1" applyBorder="1"/>
    <xf numFmtId="0" fontId="4" fillId="10" borderId="3" xfId="0" applyFont="1" applyFill="1" applyBorder="1" applyAlignment="1">
      <alignment horizontal="center" vertical="center" wrapText="1"/>
    </xf>
    <xf numFmtId="166" fontId="4" fillId="10" borderId="1" xfId="0" applyNumberFormat="1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wrapText="1"/>
    </xf>
    <xf numFmtId="166" fontId="3" fillId="10" borderId="1" xfId="0" applyNumberFormat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3" fillId="10" borderId="0" xfId="0" applyFont="1" applyFill="1" applyAlignment="1">
      <alignment horizontal="center" vertical="center" wrapText="1"/>
    </xf>
    <xf numFmtId="0" fontId="4" fillId="10" borderId="1" xfId="0" applyFont="1" applyFill="1" applyBorder="1" applyAlignment="1">
      <alignment horizontal="left" wrapText="1"/>
    </xf>
    <xf numFmtId="0" fontId="13" fillId="10" borderId="1" xfId="0" applyFont="1" applyFill="1" applyBorder="1" applyAlignment="1">
      <alignment horizontal="center" vertical="center" wrapText="1"/>
    </xf>
    <xf numFmtId="0" fontId="14" fillId="10" borderId="6" xfId="0" applyFont="1" applyFill="1" applyBorder="1" applyAlignment="1">
      <alignment horizontal="center" vertical="center" wrapText="1"/>
    </xf>
    <xf numFmtId="9" fontId="3" fillId="10" borderId="4" xfId="15" applyNumberFormat="1" applyFont="1" applyFill="1" applyBorder="1" applyAlignment="1">
      <alignment horizontal="center" vertical="center" wrapText="1"/>
    </xf>
    <xf numFmtId="0" fontId="3" fillId="5" borderId="4" xfId="15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169" fontId="3" fillId="5" borderId="1" xfId="0" applyNumberFormat="1" applyFont="1" applyFill="1" applyBorder="1" applyAlignment="1">
      <alignment horizontal="left" vertical="center" wrapText="1"/>
    </xf>
    <xf numFmtId="9" fontId="4" fillId="5" borderId="1" xfId="0" applyNumberFormat="1" applyFont="1" applyFill="1" applyBorder="1" applyAlignment="1">
      <alignment horizontal="center" vertical="center" wrapText="1"/>
    </xf>
    <xf numFmtId="169" fontId="3" fillId="5" borderId="1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left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49" fontId="29" fillId="5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left" vertical="center" wrapText="1"/>
    </xf>
    <xf numFmtId="9" fontId="4" fillId="5" borderId="4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5" borderId="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Alignment="1">
      <alignment horizontal="center" vertical="center" wrapText="1"/>
    </xf>
    <xf numFmtId="2" fontId="19" fillId="0" borderId="4" xfId="0" applyNumberFormat="1" applyFont="1" applyBorder="1" applyAlignment="1">
      <alignment horizontal="center" vertical="center" wrapText="1"/>
    </xf>
    <xf numFmtId="14" fontId="19" fillId="5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166" fontId="17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6" fillId="5" borderId="0" xfId="0" applyFont="1" applyFill="1" applyBorder="1" applyAlignment="1">
      <alignment horizontal="right" vertical="center" wrapText="1"/>
    </xf>
    <xf numFmtId="0" fontId="16" fillId="0" borderId="0" xfId="0" applyFont="1" applyBorder="1" applyAlignment="1">
      <alignment vertical="center" wrapText="1"/>
    </xf>
    <xf numFmtId="0" fontId="4" fillId="11" borderId="13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5" borderId="1" xfId="15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15" fillId="0" borderId="0" xfId="0" applyFont="1" applyAlignment="1">
      <alignment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167" fontId="8" fillId="2" borderId="16" xfId="0" applyNumberFormat="1" applyFont="1" applyFill="1" applyBorder="1" applyAlignment="1">
      <alignment horizontal="center" vertical="center" wrapText="1"/>
    </xf>
    <xf numFmtId="167" fontId="8" fillId="2" borderId="0" xfId="0" applyNumberFormat="1" applyFont="1" applyFill="1" applyBorder="1" applyAlignment="1">
      <alignment horizontal="center" vertical="center" wrapText="1"/>
    </xf>
    <xf numFmtId="167" fontId="8" fillId="2" borderId="10" xfId="0" applyNumberFormat="1" applyFont="1" applyFill="1" applyBorder="1" applyAlignment="1">
      <alignment horizontal="center" vertical="center" wrapText="1"/>
    </xf>
    <xf numFmtId="164" fontId="8" fillId="2" borderId="17" xfId="0" applyNumberFormat="1" applyFont="1" applyFill="1" applyBorder="1" applyAlignment="1">
      <alignment horizontal="center" vertical="center" wrapText="1"/>
    </xf>
    <xf numFmtId="164" fontId="8" fillId="2" borderId="18" xfId="0" applyNumberFormat="1" applyFont="1" applyFill="1" applyBorder="1" applyAlignment="1">
      <alignment horizontal="center" vertical="center" wrapText="1"/>
    </xf>
    <xf numFmtId="164" fontId="8" fillId="2" borderId="1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 wrapText="1"/>
    </xf>
    <xf numFmtId="0" fontId="19" fillId="5" borderId="0" xfId="0" applyFont="1" applyFill="1" applyBorder="1" applyAlignment="1">
      <alignment horizontal="right" vertical="center" wrapText="1"/>
    </xf>
    <xf numFmtId="0" fontId="19" fillId="5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14" fontId="19" fillId="5" borderId="14" xfId="0" applyNumberFormat="1" applyFont="1" applyFill="1" applyBorder="1" applyAlignment="1">
      <alignment horizontal="center" vertical="center" wrapText="1"/>
    </xf>
    <xf numFmtId="14" fontId="17" fillId="5" borderId="15" xfId="0" applyNumberFormat="1" applyFont="1" applyFill="1" applyBorder="1" applyAlignment="1">
      <alignment horizontal="center" vertical="center" wrapText="1"/>
    </xf>
    <xf numFmtId="14" fontId="17" fillId="5" borderId="6" xfId="0" applyNumberFormat="1" applyFont="1" applyFill="1" applyBorder="1" applyAlignment="1">
      <alignment horizontal="center" vertical="center" wrapText="1"/>
    </xf>
    <xf numFmtId="0" fontId="20" fillId="5" borderId="14" xfId="0" applyFont="1" applyFill="1" applyBorder="1" applyAlignment="1">
      <alignment horizontal="left" vertical="center" wrapText="1"/>
    </xf>
    <xf numFmtId="0" fontId="20" fillId="5" borderId="6" xfId="0" applyFont="1" applyFill="1" applyBorder="1" applyAlignment="1">
      <alignment horizontal="left" vertical="center" wrapText="1"/>
    </xf>
    <xf numFmtId="166" fontId="19" fillId="5" borderId="14" xfId="0" applyNumberFormat="1" applyFont="1" applyFill="1" applyBorder="1" applyAlignment="1">
      <alignment horizontal="center" vertical="center" wrapText="1"/>
    </xf>
    <xf numFmtId="166" fontId="19" fillId="5" borderId="15" xfId="0" applyNumberFormat="1" applyFont="1" applyFill="1" applyBorder="1" applyAlignment="1">
      <alignment horizontal="center" vertical="center" wrapText="1"/>
    </xf>
    <xf numFmtId="166" fontId="19" fillId="5" borderId="6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left" wrapText="1"/>
    </xf>
    <xf numFmtId="0" fontId="21" fillId="0" borderId="6" xfId="0" applyFont="1" applyBorder="1" applyAlignment="1">
      <alignment horizontal="left" wrapText="1"/>
    </xf>
    <xf numFmtId="0" fontId="9" fillId="5" borderId="14" xfId="0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1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2" fillId="0" borderId="1" xfId="0" applyFont="1" applyBorder="1" applyAlignment="1">
      <alignment horizontal="center" vertical="center" wrapText="1"/>
    </xf>
  </cellXfs>
  <cellStyles count="16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Процентный" xfId="15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opLeftCell="A22" zoomScale="85" zoomScaleNormal="85" workbookViewId="0">
      <selection activeCell="C24" sqref="C24"/>
    </sheetView>
  </sheetViews>
  <sheetFormatPr defaultRowHeight="18.75"/>
  <cols>
    <col min="1" max="1" width="2.5" style="1" customWidth="1"/>
    <col min="2" max="2" width="34.125" style="1" customWidth="1"/>
    <col min="3" max="3" width="89.25" style="1" customWidth="1"/>
    <col min="4" max="4" width="9" style="1"/>
    <col min="5" max="5" width="21.875" style="1" customWidth="1"/>
    <col min="6" max="16384" width="9" style="1"/>
  </cols>
  <sheetData>
    <row r="1" spans="1:3">
      <c r="C1" s="28" t="s">
        <v>52</v>
      </c>
    </row>
    <row r="2" spans="1:3">
      <c r="C2" s="28" t="s">
        <v>53</v>
      </c>
    </row>
    <row r="3" spans="1:3">
      <c r="C3" s="28" t="s">
        <v>54</v>
      </c>
    </row>
    <row r="4" spans="1:3">
      <c r="C4" s="28" t="s">
        <v>55</v>
      </c>
    </row>
    <row r="6" spans="1:3" ht="17.25" customHeight="1"/>
    <row r="7" spans="1:3" ht="31.5" customHeight="1">
      <c r="A7" s="173" t="s">
        <v>56</v>
      </c>
      <c r="B7" s="173"/>
      <c r="C7" s="173"/>
    </row>
    <row r="8" spans="1:3" ht="50.25" customHeight="1">
      <c r="B8" s="3" t="s">
        <v>9</v>
      </c>
      <c r="C8" s="91" t="s">
        <v>114</v>
      </c>
    </row>
    <row r="9" spans="1:3" ht="23.25" customHeight="1">
      <c r="B9" s="3" t="s">
        <v>51</v>
      </c>
      <c r="C9" s="4" t="s">
        <v>84</v>
      </c>
    </row>
    <row r="10" spans="1:3" ht="66" customHeight="1">
      <c r="B10" s="3" t="s">
        <v>10</v>
      </c>
      <c r="C10" s="4" t="s">
        <v>85</v>
      </c>
    </row>
    <row r="11" spans="1:3" ht="18" customHeight="1">
      <c r="B11" s="3" t="s">
        <v>96</v>
      </c>
      <c r="C11" s="4" t="s">
        <v>97</v>
      </c>
    </row>
    <row r="12" spans="1:3" ht="39" customHeight="1">
      <c r="B12" s="3" t="s">
        <v>11</v>
      </c>
      <c r="C12" s="4" t="s">
        <v>95</v>
      </c>
    </row>
    <row r="13" spans="1:3" ht="47.25" customHeight="1">
      <c r="B13" s="3" t="s">
        <v>11</v>
      </c>
      <c r="C13" s="4" t="s">
        <v>92</v>
      </c>
    </row>
    <row r="14" spans="1:3" ht="36.75" customHeight="1">
      <c r="B14" s="3" t="s">
        <v>11</v>
      </c>
      <c r="C14" s="4" t="s">
        <v>93</v>
      </c>
    </row>
    <row r="15" spans="1:3" ht="42" customHeight="1">
      <c r="B15" s="3" t="s">
        <v>11</v>
      </c>
      <c r="C15" s="4" t="s">
        <v>94</v>
      </c>
    </row>
    <row r="16" spans="1:3" ht="63" customHeight="1">
      <c r="B16" s="3" t="s">
        <v>12</v>
      </c>
      <c r="C16" s="4" t="s">
        <v>91</v>
      </c>
    </row>
    <row r="17" spans="2:3">
      <c r="B17" s="3" t="s">
        <v>20</v>
      </c>
      <c r="C17" s="8"/>
    </row>
    <row r="18" spans="2:3" ht="91.5" customHeight="1">
      <c r="B18" s="3" t="s">
        <v>13</v>
      </c>
      <c r="C18" s="4" t="s">
        <v>89</v>
      </c>
    </row>
    <row r="19" spans="2:3" ht="61.5" customHeight="1">
      <c r="B19" s="3" t="s">
        <v>14</v>
      </c>
      <c r="C19" s="4" t="s">
        <v>151</v>
      </c>
    </row>
    <row r="20" spans="2:3" ht="57.75" customHeight="1">
      <c r="B20" s="3" t="s">
        <v>15</v>
      </c>
      <c r="C20" s="4" t="s">
        <v>86</v>
      </c>
    </row>
    <row r="21" spans="2:3" ht="39" customHeight="1">
      <c r="B21" s="3" t="s">
        <v>16</v>
      </c>
      <c r="C21" s="4" t="s">
        <v>87</v>
      </c>
    </row>
    <row r="22" spans="2:3" ht="174.75" customHeight="1">
      <c r="B22" s="3" t="s">
        <v>17</v>
      </c>
      <c r="C22" s="4" t="s">
        <v>88</v>
      </c>
    </row>
    <row r="23" spans="2:3" ht="42.75" customHeight="1">
      <c r="B23" s="3" t="s">
        <v>18</v>
      </c>
      <c r="C23" s="4" t="s">
        <v>152</v>
      </c>
    </row>
    <row r="24" spans="2:3" ht="60" customHeight="1">
      <c r="B24" s="3" t="s">
        <v>19</v>
      </c>
      <c r="C24" s="4" t="s">
        <v>90</v>
      </c>
    </row>
    <row r="25" spans="2:3">
      <c r="B25" s="2"/>
    </row>
    <row r="26" spans="2:3" ht="84.75" customHeight="1">
      <c r="B26" s="29" t="s">
        <v>10</v>
      </c>
      <c r="C26" s="157" t="s">
        <v>120</v>
      </c>
    </row>
    <row r="27" spans="2:3" ht="81" customHeight="1">
      <c r="B27" s="2"/>
    </row>
    <row r="28" spans="2:3">
      <c r="B28" s="2"/>
    </row>
    <row r="29" spans="2:3">
      <c r="B29" s="2"/>
    </row>
    <row r="30" spans="2:3">
      <c r="B30" s="2"/>
    </row>
    <row r="31" spans="2:3">
      <c r="B31" s="2"/>
    </row>
    <row r="32" spans="2:3">
      <c r="B32" s="2"/>
    </row>
    <row r="33" spans="2:2">
      <c r="B33" s="2"/>
    </row>
    <row r="34" spans="2:2">
      <c r="B34" s="2"/>
    </row>
    <row r="35" spans="2:2">
      <c r="B35" s="2"/>
    </row>
    <row r="36" spans="2:2">
      <c r="B36" s="2"/>
    </row>
    <row r="37" spans="2:2">
      <c r="B37" s="2"/>
    </row>
    <row r="38" spans="2:2">
      <c r="B38" s="2"/>
    </row>
    <row r="39" spans="2:2">
      <c r="B39" s="2"/>
    </row>
    <row r="40" spans="2:2">
      <c r="B40" s="2"/>
    </row>
    <row r="41" spans="2:2">
      <c r="B41" s="2"/>
    </row>
    <row r="42" spans="2:2">
      <c r="B42" s="2"/>
    </row>
    <row r="43" spans="2:2">
      <c r="B43" s="2"/>
    </row>
    <row r="44" spans="2:2">
      <c r="B44" s="2"/>
    </row>
    <row r="45" spans="2:2">
      <c r="B45" s="2"/>
    </row>
    <row r="46" spans="2:2">
      <c r="B46" s="2"/>
    </row>
    <row r="47" spans="2:2">
      <c r="B47" s="2"/>
    </row>
    <row r="48" spans="2:2">
      <c r="B48" s="2"/>
    </row>
    <row r="49" spans="2:2">
      <c r="B49" s="2"/>
    </row>
    <row r="50" spans="2:2">
      <c r="B50" s="2"/>
    </row>
    <row r="51" spans="2:2">
      <c r="B51" s="2"/>
    </row>
    <row r="52" spans="2:2">
      <c r="B52" s="2"/>
    </row>
    <row r="53" spans="2:2">
      <c r="B53" s="2"/>
    </row>
    <row r="54" spans="2:2">
      <c r="B54" s="2"/>
    </row>
    <row r="55" spans="2:2">
      <c r="B55" s="2"/>
    </row>
  </sheetData>
  <mergeCells count="1">
    <mergeCell ref="A7:C7"/>
  </mergeCells>
  <pageMargins left="1.1811023622047245" right="0.39370078740157483" top="0.39370078740157483" bottom="0.39370078740157483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6"/>
  <sheetViews>
    <sheetView view="pageBreakPreview" topLeftCell="A28" zoomScale="70" zoomScaleNormal="100" zoomScaleSheetLayoutView="70" workbookViewId="0">
      <selection activeCell="D38" sqref="D38"/>
    </sheetView>
  </sheetViews>
  <sheetFormatPr defaultColWidth="11" defaultRowHeight="18.75"/>
  <cols>
    <col min="1" max="1" width="54.875" style="1" customWidth="1"/>
    <col min="2" max="2" width="31.125" style="1" customWidth="1"/>
    <col min="3" max="3" width="19.875" style="1" customWidth="1"/>
    <col min="4" max="4" width="18.75" style="1" bestFit="1" customWidth="1"/>
    <col min="5" max="5" width="17.5" style="1" customWidth="1"/>
    <col min="6" max="6" width="19.375" style="1" customWidth="1"/>
    <col min="7" max="12" width="9.625" style="1" hidden="1" customWidth="1"/>
    <col min="13" max="30" width="9.625" style="1" customWidth="1"/>
    <col min="31" max="31" width="15.125" style="1" customWidth="1"/>
    <col min="32" max="32" width="11" style="1"/>
    <col min="33" max="33" width="13.5" style="1" bestFit="1" customWidth="1"/>
    <col min="34" max="16384" width="11" style="1"/>
  </cols>
  <sheetData>
    <row r="1" spans="1:31" ht="36" customHeight="1">
      <c r="S1" s="186" t="s">
        <v>59</v>
      </c>
      <c r="T1" s="186"/>
      <c r="U1" s="186"/>
      <c r="V1" s="186"/>
      <c r="W1" s="90"/>
      <c r="X1" s="90"/>
      <c r="Y1" s="90"/>
      <c r="Z1" s="90"/>
      <c r="AA1" s="90"/>
      <c r="AB1" s="90"/>
      <c r="AC1" s="90"/>
      <c r="AD1" s="90"/>
    </row>
    <row r="2" spans="1:31" ht="41.25" hidden="1" customHeight="1">
      <c r="S2" s="187" t="s">
        <v>78</v>
      </c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</row>
    <row r="3" spans="1:31" hidden="1"/>
    <row r="4" spans="1:31" hidden="1"/>
    <row r="5" spans="1:31" hidden="1"/>
    <row r="6" spans="1:31" hidden="1"/>
    <row r="7" spans="1:31" ht="28.5" customHeight="1">
      <c r="A7" s="106" t="s">
        <v>57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</row>
    <row r="8" spans="1:31" ht="18.75" customHeight="1"/>
    <row r="9" spans="1:31" ht="35.25" customHeight="1">
      <c r="A9" s="10" t="s">
        <v>0</v>
      </c>
      <c r="B9" s="185" t="str">
        <f>'Паспорт Проекта'!C8</f>
        <v>Бережливый Новокубанский район</v>
      </c>
      <c r="C9" s="185"/>
      <c r="D9" s="185"/>
      <c r="E9" s="185"/>
      <c r="F9" s="185"/>
      <c r="G9" s="89"/>
    </row>
    <row r="10" spans="1:31" ht="32.25" customHeight="1">
      <c r="A10" s="10" t="s">
        <v>1</v>
      </c>
      <c r="B10" s="185" t="str">
        <f>'Паспорт Проекта'!C11</f>
        <v>начальник отдела экономики Н.В.Филоненко</v>
      </c>
      <c r="C10" s="185"/>
      <c r="D10" s="185"/>
      <c r="E10" s="185"/>
      <c r="F10" s="185"/>
      <c r="G10" s="89"/>
    </row>
    <row r="11" spans="1:31" ht="111.75" customHeight="1">
      <c r="A11" s="10" t="s">
        <v>2</v>
      </c>
      <c r="B11" s="185" t="str">
        <f>'Паспорт Проекта'!C22</f>
        <v>Сформирована единая  структура управления реализацией принципов бережливого управления:                                                                                                                                  -разработано и утверждено положение о бережливом управлении                                     -разработаны и утверждены методические рекомендации по внедрению 5S "бережливый офис"                                                                                                                     -создана команда лидеров                                                                                                          -основам бережливого управления обучено не менее 50% сотрудников в администрации мо Новокубанский район</v>
      </c>
      <c r="C11" s="185"/>
      <c r="D11" s="185"/>
      <c r="E11" s="185"/>
      <c r="F11" s="185"/>
      <c r="G11" s="89"/>
    </row>
    <row r="12" spans="1:31">
      <c r="A12" s="10"/>
      <c r="B12" s="5"/>
      <c r="C12" s="5"/>
    </row>
    <row r="13" spans="1:31" ht="32.25" customHeight="1">
      <c r="A13" s="10" t="s">
        <v>3</v>
      </c>
      <c r="B13" s="13">
        <v>43647</v>
      </c>
      <c r="C13" s="5"/>
    </row>
    <row r="14" spans="1:31" ht="32.25" customHeight="1">
      <c r="A14" s="10" t="s">
        <v>4</v>
      </c>
      <c r="B14" s="13">
        <v>43800</v>
      </c>
      <c r="C14" s="5"/>
    </row>
    <row r="15" spans="1:31" ht="32.25" customHeight="1">
      <c r="A15" s="10" t="s">
        <v>22</v>
      </c>
      <c r="B15" s="12"/>
      <c r="C15" s="5"/>
    </row>
    <row r="16" spans="1:31" ht="31.5" customHeight="1">
      <c r="A16" s="10" t="s">
        <v>5</v>
      </c>
      <c r="B16" s="12"/>
      <c r="C16" s="5"/>
    </row>
    <row r="17" spans="1:31" ht="30" customHeight="1">
      <c r="A17" s="10" t="s">
        <v>21</v>
      </c>
      <c r="B17" s="11"/>
      <c r="C17" s="5"/>
      <c r="I17" s="18"/>
    </row>
    <row r="18" spans="1:31">
      <c r="A18" s="5"/>
      <c r="B18" s="5"/>
      <c r="C18" s="5"/>
    </row>
    <row r="19" spans="1:31">
      <c r="A19" s="175" t="s">
        <v>38</v>
      </c>
      <c r="B19" s="175" t="s">
        <v>6</v>
      </c>
      <c r="C19" s="175" t="s">
        <v>3</v>
      </c>
      <c r="D19" s="175" t="s">
        <v>4</v>
      </c>
      <c r="E19" s="175" t="s">
        <v>7</v>
      </c>
      <c r="F19" s="177" t="s">
        <v>8</v>
      </c>
      <c r="G19" s="179" t="s">
        <v>35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1"/>
      <c r="S19" s="182" t="s">
        <v>36</v>
      </c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4"/>
      <c r="AE19" s="14" t="s">
        <v>76</v>
      </c>
    </row>
    <row r="20" spans="1:31" ht="36.75" customHeight="1">
      <c r="A20" s="176"/>
      <c r="B20" s="176"/>
      <c r="C20" s="176"/>
      <c r="D20" s="176"/>
      <c r="E20" s="176"/>
      <c r="F20" s="178"/>
      <c r="G20" s="25" t="s">
        <v>34</v>
      </c>
      <c r="H20" s="25" t="s">
        <v>23</v>
      </c>
      <c r="I20" s="25" t="s">
        <v>24</v>
      </c>
      <c r="J20" s="25" t="s">
        <v>25</v>
      </c>
      <c r="K20" s="25" t="s">
        <v>26</v>
      </c>
      <c r="L20" s="25" t="s">
        <v>27</v>
      </c>
      <c r="M20" s="25" t="s">
        <v>28</v>
      </c>
      <c r="N20" s="25" t="s">
        <v>29</v>
      </c>
      <c r="O20" s="25" t="s">
        <v>30</v>
      </c>
      <c r="P20" s="25" t="s">
        <v>31</v>
      </c>
      <c r="Q20" s="25" t="s">
        <v>32</v>
      </c>
      <c r="R20" s="25" t="s">
        <v>33</v>
      </c>
      <c r="S20" s="25" t="s">
        <v>34</v>
      </c>
      <c r="T20" s="25" t="s">
        <v>23</v>
      </c>
      <c r="U20" s="25" t="s">
        <v>24</v>
      </c>
      <c r="V20" s="25" t="s">
        <v>25</v>
      </c>
      <c r="W20" s="25" t="s">
        <v>26</v>
      </c>
      <c r="X20" s="25" t="s">
        <v>27</v>
      </c>
      <c r="Y20" s="25" t="s">
        <v>28</v>
      </c>
      <c r="Z20" s="25" t="s">
        <v>29</v>
      </c>
      <c r="AA20" s="25" t="s">
        <v>30</v>
      </c>
      <c r="AB20" s="25" t="s">
        <v>31</v>
      </c>
      <c r="AC20" s="25" t="s">
        <v>32</v>
      </c>
      <c r="AD20" s="25" t="s">
        <v>33</v>
      </c>
      <c r="AE20" s="25" t="s">
        <v>37</v>
      </c>
    </row>
    <row r="21" spans="1:31" s="7" customFormat="1" ht="50.25" customHeight="1">
      <c r="A21" s="107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</row>
    <row r="22" spans="1:31" s="127" customFormat="1" ht="33" customHeight="1">
      <c r="A22" s="121" t="s">
        <v>98</v>
      </c>
      <c r="B22" s="122" t="s">
        <v>115</v>
      </c>
      <c r="C22" s="123">
        <v>43647</v>
      </c>
      <c r="D22" s="123">
        <v>43666</v>
      </c>
      <c r="E22" s="124"/>
      <c r="F22" s="122"/>
      <c r="G22" s="125"/>
      <c r="H22" s="125"/>
      <c r="I22" s="126"/>
      <c r="J22" s="126"/>
      <c r="K22" s="126"/>
      <c r="L22" s="126"/>
      <c r="M22" s="126"/>
      <c r="N22" s="168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</row>
    <row r="23" spans="1:31" ht="51.75" customHeight="1">
      <c r="A23" s="110" t="s">
        <v>99</v>
      </c>
      <c r="B23" s="105" t="s">
        <v>116</v>
      </c>
      <c r="C23" s="111">
        <v>43678</v>
      </c>
      <c r="D23" s="111">
        <v>43709</v>
      </c>
      <c r="E23" s="112">
        <f>D23-C23</f>
        <v>31</v>
      </c>
      <c r="F23" s="113" t="s">
        <v>153</v>
      </c>
      <c r="G23" s="105"/>
      <c r="H23" s="105"/>
      <c r="I23" s="105"/>
      <c r="J23" s="105"/>
      <c r="K23" s="112"/>
      <c r="L23" s="112"/>
      <c r="M23" s="112"/>
      <c r="N23" s="169"/>
      <c r="O23" s="169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</row>
    <row r="24" spans="1:31" ht="66" customHeight="1">
      <c r="A24" s="108" t="s">
        <v>100</v>
      </c>
      <c r="B24" s="105" t="s">
        <v>117</v>
      </c>
      <c r="C24" s="24">
        <v>43709</v>
      </c>
      <c r="D24" s="24">
        <v>43753</v>
      </c>
      <c r="E24" s="112">
        <f t="shared" ref="E24:E26" si="0">D24-C24</f>
        <v>44</v>
      </c>
      <c r="F24" s="113" t="s">
        <v>153</v>
      </c>
      <c r="G24" s="115"/>
      <c r="H24" s="22"/>
      <c r="I24" s="23"/>
      <c r="J24" s="23"/>
      <c r="K24" s="23"/>
      <c r="L24" s="23"/>
      <c r="M24" s="23"/>
      <c r="N24" s="23"/>
      <c r="O24" s="170"/>
      <c r="P24" s="170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</row>
    <row r="25" spans="1:31" ht="67.5" customHeight="1">
      <c r="A25" s="108" t="s">
        <v>101</v>
      </c>
      <c r="B25" s="105" t="s">
        <v>117</v>
      </c>
      <c r="C25" s="24">
        <v>43709</v>
      </c>
      <c r="D25" s="24">
        <v>43753</v>
      </c>
      <c r="E25" s="112">
        <f t="shared" si="0"/>
        <v>44</v>
      </c>
      <c r="F25" s="113" t="s">
        <v>153</v>
      </c>
      <c r="G25" s="92"/>
      <c r="H25" s="22"/>
      <c r="I25" s="23"/>
      <c r="J25" s="23"/>
      <c r="K25" s="23"/>
      <c r="L25" s="23"/>
      <c r="M25" s="23"/>
      <c r="N25" s="23"/>
      <c r="O25" s="170"/>
      <c r="P25" s="170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</row>
    <row r="26" spans="1:31" ht="81" customHeight="1">
      <c r="A26" s="108" t="s">
        <v>102</v>
      </c>
      <c r="B26" s="105" t="s">
        <v>117</v>
      </c>
      <c r="C26" s="24">
        <v>43709</v>
      </c>
      <c r="D26" s="24">
        <v>43753</v>
      </c>
      <c r="E26" s="112">
        <f t="shared" si="0"/>
        <v>44</v>
      </c>
      <c r="F26" s="113" t="s">
        <v>153</v>
      </c>
      <c r="G26" s="22"/>
      <c r="H26" s="22"/>
      <c r="I26" s="23"/>
      <c r="J26" s="23"/>
      <c r="K26" s="23"/>
      <c r="L26" s="23"/>
      <c r="M26" s="23"/>
      <c r="N26" s="23"/>
      <c r="O26" s="170"/>
      <c r="P26" s="170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1" s="127" customFormat="1" ht="22.5" customHeight="1">
      <c r="A27" s="128" t="s">
        <v>103</v>
      </c>
      <c r="B27" s="129" t="s">
        <v>116</v>
      </c>
      <c r="C27" s="130"/>
      <c r="D27" s="130"/>
      <c r="E27" s="140"/>
      <c r="F27" s="122"/>
      <c r="G27" s="131"/>
      <c r="H27" s="131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ht="180.75" customHeight="1">
      <c r="A28" s="116" t="s">
        <v>104</v>
      </c>
      <c r="B28" s="105" t="s">
        <v>116</v>
      </c>
      <c r="C28" s="24">
        <v>43679</v>
      </c>
      <c r="D28" s="24">
        <v>43710</v>
      </c>
      <c r="E28" s="141">
        <f>D28-C28</f>
        <v>31</v>
      </c>
      <c r="F28" s="113" t="s">
        <v>153</v>
      </c>
      <c r="G28" s="22"/>
      <c r="H28" s="22"/>
      <c r="I28" s="23"/>
      <c r="J28" s="23"/>
      <c r="K28" s="23"/>
      <c r="L28" s="23"/>
      <c r="M28" s="23"/>
      <c r="N28" s="170"/>
      <c r="O28" s="170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</row>
    <row r="29" spans="1:31" ht="173.25" customHeight="1">
      <c r="A29" s="108" t="s">
        <v>105</v>
      </c>
      <c r="B29" s="105" t="s">
        <v>116</v>
      </c>
      <c r="C29" s="24">
        <v>43679</v>
      </c>
      <c r="D29" s="24">
        <v>43710</v>
      </c>
      <c r="E29" s="141">
        <f>D29-C29</f>
        <v>31</v>
      </c>
      <c r="F29" s="113" t="s">
        <v>153</v>
      </c>
      <c r="G29" s="22"/>
      <c r="H29" s="22"/>
      <c r="I29" s="23"/>
      <c r="J29" s="23"/>
      <c r="K29" s="23"/>
      <c r="L29" s="23"/>
      <c r="M29" s="23"/>
      <c r="N29" s="170"/>
      <c r="O29" s="170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</row>
    <row r="30" spans="1:31" s="136" customFormat="1" ht="41.25" customHeight="1">
      <c r="A30" s="132" t="s">
        <v>106</v>
      </c>
      <c r="B30" s="131" t="s">
        <v>115</v>
      </c>
      <c r="C30" s="133"/>
      <c r="D30" s="133"/>
      <c r="E30" s="140"/>
      <c r="F30" s="134"/>
      <c r="G30" s="135"/>
      <c r="H30" s="135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</row>
    <row r="31" spans="1:31" ht="36" customHeight="1">
      <c r="A31" s="108" t="s">
        <v>107</v>
      </c>
      <c r="B31" s="117" t="s">
        <v>115</v>
      </c>
      <c r="C31" s="24">
        <v>43647</v>
      </c>
      <c r="D31" s="24">
        <v>43663</v>
      </c>
      <c r="E31" s="141">
        <f>D31-C31</f>
        <v>16</v>
      </c>
      <c r="F31" s="113" t="s">
        <v>153</v>
      </c>
      <c r="G31" s="22"/>
      <c r="H31" s="22"/>
      <c r="I31" s="23"/>
      <c r="J31" s="23"/>
      <c r="K31" s="23"/>
      <c r="L31" s="23"/>
      <c r="M31" s="170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</row>
    <row r="32" spans="1:31" ht="25.5" customHeight="1">
      <c r="A32" s="108" t="s">
        <v>108</v>
      </c>
      <c r="B32" s="117" t="s">
        <v>115</v>
      </c>
      <c r="C32" s="24">
        <v>43647</v>
      </c>
      <c r="D32" s="24">
        <v>43671</v>
      </c>
      <c r="E32" s="141">
        <f>D32-C32</f>
        <v>24</v>
      </c>
      <c r="F32" s="113" t="s">
        <v>153</v>
      </c>
      <c r="G32" s="22"/>
      <c r="H32" s="22"/>
      <c r="I32" s="23"/>
      <c r="J32" s="23"/>
      <c r="K32" s="23"/>
      <c r="L32" s="23"/>
      <c r="M32" s="170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</row>
    <row r="33" spans="1:31" s="136" customFormat="1" ht="48" customHeight="1">
      <c r="A33" s="137" t="s">
        <v>109</v>
      </c>
      <c r="B33" s="135" t="s">
        <v>116</v>
      </c>
      <c r="C33" s="133"/>
      <c r="D33" s="133"/>
      <c r="E33" s="140"/>
      <c r="F33" s="134"/>
      <c r="G33" s="135"/>
      <c r="H33" s="135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</row>
    <row r="34" spans="1:31" ht="136.5" customHeight="1">
      <c r="A34" s="26" t="s">
        <v>110</v>
      </c>
      <c r="B34" s="22" t="s">
        <v>116</v>
      </c>
      <c r="C34" s="24">
        <v>43770</v>
      </c>
      <c r="D34" s="24">
        <v>43830</v>
      </c>
      <c r="E34" s="23">
        <f>D34-C34</f>
        <v>60</v>
      </c>
      <c r="F34" s="113" t="s">
        <v>153</v>
      </c>
      <c r="G34" s="92"/>
      <c r="H34" s="22"/>
      <c r="I34" s="23"/>
      <c r="J34" s="23"/>
      <c r="K34" s="23"/>
      <c r="L34" s="23"/>
      <c r="M34" s="23"/>
      <c r="N34" s="23"/>
      <c r="O34" s="23"/>
      <c r="P34" s="23"/>
      <c r="Q34" s="170"/>
      <c r="R34" s="170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1" s="136" customFormat="1" ht="29.25" customHeight="1">
      <c r="A35" s="128" t="s">
        <v>111</v>
      </c>
      <c r="B35" s="135"/>
      <c r="C35" s="133"/>
      <c r="D35" s="133"/>
      <c r="E35" s="134"/>
      <c r="F35" s="138"/>
      <c r="G35" s="139"/>
      <c r="H35" s="135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</row>
    <row r="36" spans="1:31" ht="51.75" customHeight="1">
      <c r="A36" s="26" t="s">
        <v>112</v>
      </c>
      <c r="B36" s="117"/>
      <c r="C36" s="24">
        <v>43840</v>
      </c>
      <c r="D36" s="24">
        <v>43862</v>
      </c>
      <c r="E36" s="141">
        <f>D36-C36</f>
        <v>22</v>
      </c>
      <c r="F36" s="113" t="s">
        <v>153</v>
      </c>
      <c r="G36" s="22"/>
      <c r="H36" s="22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170"/>
      <c r="T36" s="170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</row>
    <row r="37" spans="1:31" ht="49.5" customHeight="1">
      <c r="A37" s="26" t="s">
        <v>113</v>
      </c>
      <c r="B37" s="22"/>
      <c r="C37" s="24">
        <v>43862</v>
      </c>
      <c r="D37" s="24">
        <v>43951</v>
      </c>
      <c r="E37" s="141">
        <f t="shared" ref="E37:E39" si="1">D37-C37</f>
        <v>89</v>
      </c>
      <c r="F37" s="113" t="s">
        <v>153</v>
      </c>
      <c r="G37" s="92"/>
      <c r="H37" s="22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170"/>
      <c r="U37" s="170"/>
      <c r="V37" s="23"/>
      <c r="W37" s="23"/>
      <c r="X37" s="23"/>
      <c r="Y37" s="23"/>
      <c r="Z37" s="23"/>
      <c r="AA37" s="23"/>
      <c r="AB37" s="23"/>
      <c r="AC37" s="23"/>
      <c r="AD37" s="23"/>
      <c r="AE37" s="23"/>
    </row>
    <row r="38" spans="1:31" ht="42" customHeight="1">
      <c r="A38" s="26" t="s">
        <v>118</v>
      </c>
      <c r="B38" s="23"/>
      <c r="C38" s="24">
        <v>43891</v>
      </c>
      <c r="D38" s="24">
        <v>43983</v>
      </c>
      <c r="E38" s="141">
        <f t="shared" si="1"/>
        <v>92</v>
      </c>
      <c r="F38" s="114"/>
      <c r="G38" s="118"/>
      <c r="H38" s="22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170"/>
      <c r="V38" s="170"/>
      <c r="W38" s="170"/>
      <c r="X38" s="170"/>
      <c r="Y38" s="23"/>
      <c r="Z38" s="23"/>
      <c r="AA38" s="23"/>
      <c r="AB38" s="23"/>
      <c r="AC38" s="23"/>
      <c r="AD38" s="23"/>
      <c r="AE38" s="23"/>
    </row>
    <row r="39" spans="1:31" ht="40.5" customHeight="1">
      <c r="A39" s="23" t="s">
        <v>119</v>
      </c>
      <c r="B39" s="23"/>
      <c r="C39" s="109">
        <v>43983</v>
      </c>
      <c r="D39" s="109">
        <v>44075</v>
      </c>
      <c r="E39" s="171">
        <f t="shared" si="1"/>
        <v>92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170"/>
      <c r="Y39" s="170"/>
      <c r="Z39" s="170"/>
      <c r="AA39" s="170"/>
      <c r="AB39" s="23"/>
      <c r="AC39" s="23"/>
      <c r="AD39" s="23"/>
      <c r="AE39" s="23"/>
    </row>
    <row r="40" spans="1:31" ht="12.75" customHeight="1">
      <c r="A40" s="87"/>
      <c r="B40" s="87"/>
      <c r="C40" s="87"/>
      <c r="D40" s="119"/>
      <c r="E40" s="120"/>
      <c r="F40" s="119"/>
      <c r="G40" s="119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</row>
    <row r="41" spans="1:31" ht="53.25" customHeight="1">
      <c r="A41" s="37" t="s">
        <v>10</v>
      </c>
      <c r="B41" s="38"/>
      <c r="C41" s="38"/>
      <c r="D41" s="38"/>
      <c r="E41" s="38" t="s">
        <v>120</v>
      </c>
      <c r="F41" s="88"/>
      <c r="G41" s="88"/>
      <c r="H41" s="88"/>
      <c r="I41" s="38"/>
      <c r="J41" s="38"/>
      <c r="K41" s="38"/>
      <c r="L41" s="88"/>
      <c r="M41" s="88"/>
      <c r="N41" s="38"/>
      <c r="O41" s="38"/>
      <c r="P41" s="38"/>
      <c r="Q41" s="38"/>
      <c r="R41" s="38"/>
      <c r="S41" s="38"/>
      <c r="T41" s="38"/>
      <c r="U41" s="174"/>
      <c r="V41" s="174"/>
      <c r="W41" s="88"/>
      <c r="X41" s="88"/>
      <c r="Y41" s="88"/>
      <c r="Z41" s="88"/>
      <c r="AA41" s="88"/>
      <c r="AB41" s="88"/>
      <c r="AC41" s="88"/>
      <c r="AD41" s="88"/>
    </row>
    <row r="42" spans="1:31" ht="20.2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</row>
    <row r="43" spans="1:31" ht="2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</row>
    <row r="51" spans="6:7">
      <c r="F51" s="94" t="s">
        <v>79</v>
      </c>
    </row>
    <row r="52" spans="6:7">
      <c r="F52" s="95" t="s">
        <v>80</v>
      </c>
    </row>
    <row r="53" spans="6:7">
      <c r="F53" s="96" t="s">
        <v>81</v>
      </c>
    </row>
    <row r="54" spans="6:7">
      <c r="F54" s="97" t="s">
        <v>82</v>
      </c>
    </row>
    <row r="56" spans="6:7">
      <c r="F56" s="9"/>
      <c r="G56" s="93"/>
    </row>
  </sheetData>
  <mergeCells count="14">
    <mergeCell ref="B11:F11"/>
    <mergeCell ref="S1:V1"/>
    <mergeCell ref="S2:AE2"/>
    <mergeCell ref="B9:F9"/>
    <mergeCell ref="B10:F10"/>
    <mergeCell ref="U41:V41"/>
    <mergeCell ref="A19:A20"/>
    <mergeCell ref="B19:B20"/>
    <mergeCell ref="C19:C20"/>
    <mergeCell ref="D19:D20"/>
    <mergeCell ref="E19:E20"/>
    <mergeCell ref="F19:F20"/>
    <mergeCell ref="G19:R19"/>
    <mergeCell ref="S19:AD19"/>
  </mergeCells>
  <pageMargins left="0.74803149606299213" right="0.74803149606299213" top="0.98425196850393704" bottom="0.98425196850393704" header="0.51181102362204722" footer="0.51181102362204722"/>
  <pageSetup paperSize="9" scale="35" fitToHeight="0" orientation="landscape" r:id="rId1"/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view="pageBreakPreview" topLeftCell="A13" zoomScale="70" zoomScaleNormal="70" zoomScaleSheetLayoutView="70" workbookViewId="0">
      <selection activeCell="E38" sqref="E38"/>
    </sheetView>
  </sheetViews>
  <sheetFormatPr defaultColWidth="11" defaultRowHeight="18.75"/>
  <cols>
    <col min="1" max="1" width="11.25" style="1" customWidth="1"/>
    <col min="2" max="2" width="56.375" style="1" customWidth="1"/>
    <col min="3" max="3" width="23.375" style="1" customWidth="1"/>
    <col min="4" max="4" width="26.75" style="1" customWidth="1"/>
    <col min="5" max="5" width="42.25" style="1" customWidth="1"/>
    <col min="6" max="16384" width="11" style="1"/>
  </cols>
  <sheetData>
    <row r="1" spans="1:7" ht="41.25" customHeight="1">
      <c r="A1" s="30"/>
      <c r="B1" s="30"/>
      <c r="C1" s="30"/>
      <c r="D1" s="30"/>
      <c r="E1" s="29" t="s">
        <v>60</v>
      </c>
    </row>
    <row r="2" spans="1:7" ht="86.25" customHeight="1">
      <c r="A2" s="27"/>
      <c r="B2" s="27"/>
      <c r="C2" s="27"/>
      <c r="D2" s="27"/>
      <c r="E2" s="2" t="str">
        <f>'Паспорт Проекта'!C8</f>
        <v>Бережливый Новокубанский район</v>
      </c>
    </row>
    <row r="3" spans="1:7" ht="12.75" customHeight="1">
      <c r="A3" s="27"/>
      <c r="B3" s="27"/>
      <c r="C3" s="27"/>
      <c r="D3" s="27"/>
      <c r="E3" s="2"/>
    </row>
    <row r="4" spans="1:7" ht="41.25" customHeight="1">
      <c r="A4" s="188" t="s">
        <v>39</v>
      </c>
      <c r="B4" s="188"/>
      <c r="C4" s="188"/>
      <c r="D4" s="188"/>
      <c r="E4" s="188"/>
    </row>
    <row r="5" spans="1:7" ht="42" customHeight="1">
      <c r="A5" s="188" t="str">
        <f>'Паспорт Проекта'!C8</f>
        <v>Бережливый Новокубанский район</v>
      </c>
      <c r="B5" s="188"/>
      <c r="C5" s="188"/>
      <c r="D5" s="188"/>
      <c r="E5" s="188"/>
    </row>
    <row r="6" spans="1:7" ht="74.25" customHeight="1">
      <c r="A6" s="15" t="s">
        <v>40</v>
      </c>
      <c r="B6" s="15" t="s">
        <v>41</v>
      </c>
      <c r="C6" s="15" t="s">
        <v>42</v>
      </c>
      <c r="D6" s="15" t="s">
        <v>43</v>
      </c>
      <c r="E6" s="15" t="s">
        <v>44</v>
      </c>
    </row>
    <row r="7" spans="1:7" ht="41.25" customHeight="1">
      <c r="A7" s="142"/>
      <c r="B7" s="143" t="s">
        <v>121</v>
      </c>
      <c r="C7" s="144">
        <v>0.1</v>
      </c>
      <c r="D7" s="145" t="s">
        <v>115</v>
      </c>
      <c r="E7" s="142" t="s">
        <v>127</v>
      </c>
      <c r="F7" s="16"/>
      <c r="G7" s="6"/>
    </row>
    <row r="8" spans="1:7" ht="44.25" customHeight="1">
      <c r="A8" s="142"/>
      <c r="B8" s="146" t="s">
        <v>122</v>
      </c>
      <c r="C8" s="144">
        <v>0.3</v>
      </c>
      <c r="D8" s="145" t="s">
        <v>116</v>
      </c>
      <c r="E8" s="142" t="s">
        <v>128</v>
      </c>
    </row>
    <row r="9" spans="1:7" ht="66" customHeight="1">
      <c r="A9" s="142"/>
      <c r="B9" s="146" t="s">
        <v>123</v>
      </c>
      <c r="C9" s="144">
        <v>0.4</v>
      </c>
      <c r="D9" s="145" t="s">
        <v>117</v>
      </c>
      <c r="E9" s="142" t="s">
        <v>128</v>
      </c>
    </row>
    <row r="10" spans="1:7" ht="66.75" customHeight="1">
      <c r="A10" s="142"/>
      <c r="B10" s="146" t="s">
        <v>123</v>
      </c>
      <c r="C10" s="144">
        <v>0.2</v>
      </c>
      <c r="D10" s="145" t="s">
        <v>124</v>
      </c>
      <c r="E10" s="142" t="s">
        <v>128</v>
      </c>
    </row>
    <row r="11" spans="1:7" ht="76.5" customHeight="1">
      <c r="A11" s="142"/>
      <c r="B11" s="146" t="s">
        <v>123</v>
      </c>
      <c r="C11" s="144">
        <v>0.2</v>
      </c>
      <c r="D11" s="145" t="s">
        <v>125</v>
      </c>
      <c r="E11" s="142" t="s">
        <v>128</v>
      </c>
    </row>
    <row r="12" spans="1:7" ht="76.5" customHeight="1">
      <c r="A12" s="142"/>
      <c r="B12" s="146" t="s">
        <v>123</v>
      </c>
      <c r="C12" s="144">
        <v>0.2</v>
      </c>
      <c r="D12" s="145" t="s">
        <v>126</v>
      </c>
      <c r="E12" s="142" t="s">
        <v>128</v>
      </c>
    </row>
    <row r="13" spans="1:7" ht="61.5" customHeight="1" thickBot="1">
      <c r="A13" s="142"/>
      <c r="B13" s="146" t="s">
        <v>123</v>
      </c>
      <c r="C13" s="144">
        <v>0.1</v>
      </c>
      <c r="D13" s="150" t="s">
        <v>129</v>
      </c>
      <c r="E13" s="142" t="s">
        <v>130</v>
      </c>
    </row>
    <row r="14" spans="1:7" ht="76.5" customHeight="1" thickBot="1">
      <c r="A14" s="142"/>
      <c r="B14" s="146" t="s">
        <v>123</v>
      </c>
      <c r="C14" s="144">
        <v>0.1</v>
      </c>
      <c r="D14" s="150" t="s">
        <v>131</v>
      </c>
      <c r="E14" s="142" t="s">
        <v>130</v>
      </c>
    </row>
    <row r="15" spans="1:7" ht="76.5" customHeight="1" thickBot="1">
      <c r="A15" s="142"/>
      <c r="B15" s="146" t="s">
        <v>123</v>
      </c>
      <c r="C15" s="144">
        <v>0.1</v>
      </c>
      <c r="D15" s="150" t="s">
        <v>132</v>
      </c>
      <c r="E15" s="142" t="s">
        <v>130</v>
      </c>
    </row>
    <row r="16" spans="1:7" ht="76.5" customHeight="1" thickBot="1">
      <c r="A16" s="142"/>
      <c r="B16" s="146" t="s">
        <v>123</v>
      </c>
      <c r="C16" s="144">
        <v>0.1</v>
      </c>
      <c r="D16" s="150" t="s">
        <v>133</v>
      </c>
      <c r="E16" s="142" t="s">
        <v>130</v>
      </c>
    </row>
    <row r="17" spans="1:6" ht="76.5" customHeight="1" thickBot="1">
      <c r="A17" s="142"/>
      <c r="B17" s="146" t="s">
        <v>123</v>
      </c>
      <c r="C17" s="144">
        <v>0.1</v>
      </c>
      <c r="D17" s="150" t="s">
        <v>134</v>
      </c>
      <c r="E17" s="142" t="s">
        <v>130</v>
      </c>
    </row>
    <row r="18" spans="1:6" ht="76.5" customHeight="1" thickBot="1">
      <c r="A18" s="142"/>
      <c r="B18" s="146" t="s">
        <v>123</v>
      </c>
      <c r="C18" s="144">
        <v>0.3</v>
      </c>
      <c r="D18" s="150" t="s">
        <v>135</v>
      </c>
      <c r="E18" s="142" t="s">
        <v>136</v>
      </c>
    </row>
    <row r="19" spans="1:6" ht="76.5" customHeight="1" thickBot="1">
      <c r="A19" s="142"/>
      <c r="B19" s="146" t="s">
        <v>123</v>
      </c>
      <c r="C19" s="144">
        <v>0.3</v>
      </c>
      <c r="D19" s="150" t="s">
        <v>137</v>
      </c>
      <c r="E19" s="142" t="s">
        <v>138</v>
      </c>
    </row>
    <row r="20" spans="1:6" ht="123.75" customHeight="1">
      <c r="A20" s="151"/>
      <c r="B20" s="152" t="s">
        <v>123</v>
      </c>
      <c r="C20" s="153">
        <v>0.3</v>
      </c>
      <c r="D20" s="154" t="s">
        <v>139</v>
      </c>
      <c r="E20" s="151" t="s">
        <v>138</v>
      </c>
    </row>
    <row r="21" spans="1:6" ht="76.5" customHeight="1">
      <c r="A21" s="142"/>
      <c r="B21" s="26" t="s">
        <v>123</v>
      </c>
      <c r="C21" s="144">
        <v>0.3</v>
      </c>
      <c r="D21" s="8" t="s">
        <v>140</v>
      </c>
      <c r="E21" s="142" t="s">
        <v>141</v>
      </c>
      <c r="F21" s="8"/>
    </row>
    <row r="22" spans="1:6" ht="21" customHeight="1">
      <c r="A22" s="155"/>
      <c r="B22" s="36"/>
      <c r="C22" s="119"/>
      <c r="D22" s="156"/>
      <c r="E22" s="155"/>
      <c r="F22" s="5"/>
    </row>
    <row r="23" spans="1:6" ht="102.75" customHeight="1">
      <c r="A23" s="155"/>
      <c r="B23" s="36" t="s">
        <v>121</v>
      </c>
      <c r="C23" s="119"/>
      <c r="D23" s="156"/>
      <c r="E23" s="155" t="s">
        <v>120</v>
      </c>
      <c r="F23" s="5"/>
    </row>
  </sheetData>
  <mergeCells count="2">
    <mergeCell ref="A5:E5"/>
    <mergeCell ref="A4:E4"/>
  </mergeCells>
  <pageMargins left="0.75" right="0.75" top="1" bottom="1" header="0.5" footer="0.5"/>
  <pageSetup paperSize="9" scale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topLeftCell="A13" zoomScaleNormal="70" zoomScaleSheetLayoutView="100" workbookViewId="0">
      <selection activeCell="A20" sqref="A20:C20"/>
    </sheetView>
  </sheetViews>
  <sheetFormatPr defaultColWidth="11" defaultRowHeight="18.75"/>
  <cols>
    <col min="1" max="1" width="11" style="1"/>
    <col min="2" max="2" width="11.25" style="1" customWidth="1"/>
    <col min="3" max="3" width="68" style="1" customWidth="1"/>
    <col min="4" max="4" width="38.875" style="1" customWidth="1"/>
    <col min="5" max="5" width="38.5" style="1" customWidth="1"/>
    <col min="6" max="16384" width="11" style="1"/>
  </cols>
  <sheetData>
    <row r="1" spans="1:7" ht="24.75" customHeight="1">
      <c r="E1" s="29"/>
    </row>
    <row r="2" spans="1:7" ht="69" customHeight="1">
      <c r="E2" s="2"/>
    </row>
    <row r="5" spans="1:7" ht="41.25" customHeight="1">
      <c r="B5" s="188" t="s">
        <v>45</v>
      </c>
      <c r="C5" s="188"/>
      <c r="D5" s="188"/>
      <c r="E5" s="188"/>
    </row>
    <row r="6" spans="1:7" ht="49.5" customHeight="1">
      <c r="B6" s="188" t="str">
        <f>'Паспорт Проекта'!C8</f>
        <v>Бережливый Новокубанский район</v>
      </c>
      <c r="C6" s="188"/>
      <c r="D6" s="188"/>
      <c r="E6" s="188"/>
    </row>
    <row r="8" spans="1:7" ht="74.25" customHeight="1">
      <c r="A8" s="21" t="s">
        <v>49</v>
      </c>
      <c r="B8" s="21" t="s">
        <v>40</v>
      </c>
      <c r="C8" s="21" t="s">
        <v>46</v>
      </c>
      <c r="D8" s="21" t="s">
        <v>47</v>
      </c>
      <c r="E8" s="21" t="s">
        <v>48</v>
      </c>
    </row>
    <row r="9" spans="1:7" ht="88.5" customHeight="1">
      <c r="A9" s="17" t="s">
        <v>50</v>
      </c>
      <c r="B9" s="147">
        <v>1</v>
      </c>
      <c r="C9" s="143" t="str">
        <f>'Проектное управление 1'!A22</f>
        <v xml:space="preserve">Проведение установочного совещания </v>
      </c>
      <c r="D9" s="145" t="str">
        <f>'Проектное управление 1'!B22</f>
        <v>Афонина Е.В.</v>
      </c>
      <c r="E9" s="109">
        <f>'Проектное управление 1'!D22</f>
        <v>43666</v>
      </c>
      <c r="F9" s="19"/>
      <c r="G9" s="6"/>
    </row>
    <row r="10" spans="1:7" ht="66.75" customHeight="1">
      <c r="A10" s="17" t="s">
        <v>50</v>
      </c>
      <c r="B10" s="17"/>
      <c r="C10" s="101" t="str">
        <f>'Проектное управление 1'!A23</f>
        <v>Утверждение Положения о бережливом управлении в администрации</v>
      </c>
      <c r="D10" s="102" t="str">
        <f>'Проектное управление 1'!B23</f>
        <v>Филоненко Н.В.</v>
      </c>
      <c r="E10" s="99">
        <f>'Проектное управление 1'!D23</f>
        <v>43709</v>
      </c>
      <c r="F10" s="19"/>
      <c r="G10" s="6"/>
    </row>
    <row r="11" spans="1:7" s="87" customFormat="1" ht="59.25" customHeight="1">
      <c r="A11" s="17" t="s">
        <v>50</v>
      </c>
      <c r="B11" s="149"/>
      <c r="C11" s="143" t="str">
        <f>'Проектное управление 1'!A24</f>
        <v>Разработка методических рекомендаций по внедрению инструментов 5С (Бережливый офис)  в структурных подразделениях АМОНР</v>
      </c>
      <c r="D11" s="145" t="str">
        <f>'Проектное управление 1'!B24</f>
        <v>Симанчева И.В.</v>
      </c>
      <c r="E11" s="24">
        <f>'Проектное управление 1'!D24</f>
        <v>43753</v>
      </c>
    </row>
    <row r="12" spans="1:7" ht="66.75" customHeight="1">
      <c r="A12" s="17" t="s">
        <v>50</v>
      </c>
      <c r="B12" s="17"/>
      <c r="C12" s="101" t="str">
        <f>'Проектное управление 1'!A25</f>
        <v>Разработка методических рекомендаций по проведению картирования процессов   в структурных подразделениях АМОНР</v>
      </c>
      <c r="D12" s="102" t="str">
        <f>'Проектное управление 1'!B25</f>
        <v>Симанчева И.В.</v>
      </c>
      <c r="E12" s="99">
        <f>'Проектное управление 1'!D25</f>
        <v>43753</v>
      </c>
    </row>
    <row r="13" spans="1:7" ht="83.25" customHeight="1">
      <c r="A13" s="17" t="s">
        <v>50</v>
      </c>
      <c r="B13" s="148" t="s">
        <v>83</v>
      </c>
      <c r="C13" s="143" t="str">
        <f>'Проектное управление 1'!A26</f>
        <v>Разработка методических рекомендаций по работе с доской задач и проведению совещаний в формате 15- минутной ежедневной встречи у доски задач    в структурных подразделениях АМОНР</v>
      </c>
      <c r="D13" s="145" t="str">
        <f>'Проектное управление 1'!B26</f>
        <v>Симанчева И.В.</v>
      </c>
      <c r="E13" s="24">
        <f>'Проектное управление 1'!D26</f>
        <v>43753</v>
      </c>
    </row>
    <row r="14" spans="1:7" ht="41.25" customHeight="1">
      <c r="A14" s="17" t="s">
        <v>50</v>
      </c>
      <c r="B14" s="17"/>
      <c r="C14" s="101" t="str">
        <f>'Проектное управление 1'!A30</f>
        <v>Обучение сотрудников основам бережливого управления</v>
      </c>
      <c r="D14" s="145" t="str">
        <f>'Проектное управление 1'!B27</f>
        <v>Филоненко Н.В.</v>
      </c>
      <c r="E14" s="99">
        <f>'Проектное управление 1'!D32</f>
        <v>43671</v>
      </c>
    </row>
    <row r="15" spans="1:7" ht="45.75" customHeight="1">
      <c r="A15" s="17" t="s">
        <v>50</v>
      </c>
      <c r="B15" s="20"/>
      <c r="C15" s="101" t="str">
        <f>'Проектное управление 1'!A33</f>
        <v>Внедрение инструментов бережливого управления в деятельность администрации</v>
      </c>
      <c r="D15" s="145" t="str">
        <f>'Проектное управление 1'!B28</f>
        <v>Филоненко Н.В.</v>
      </c>
      <c r="E15" s="99">
        <f>'Проектное управление 1'!D34</f>
        <v>43830</v>
      </c>
    </row>
    <row r="16" spans="1:7" ht="45.75" customHeight="1">
      <c r="A16" s="17" t="s">
        <v>50</v>
      </c>
      <c r="B16" s="20"/>
      <c r="C16" s="101" t="str">
        <f>'Проектное управление 1'!A37</f>
        <v>Разработка документации по проектам</v>
      </c>
      <c r="D16" s="145" t="str">
        <f>'Проектное управление 1'!B29</f>
        <v>Филоненко Н.В.</v>
      </c>
      <c r="E16" s="99">
        <f>'Проектное управление 1'!D37</f>
        <v>43951</v>
      </c>
    </row>
    <row r="17" spans="1:5" ht="45.75" customHeight="1">
      <c r="A17" s="17" t="s">
        <v>50</v>
      </c>
      <c r="B17" s="20"/>
      <c r="C17" s="101" t="str">
        <f>'Проектное управление 1'!A39</f>
        <v>Итоговый отчет о реализации бережливых проектов</v>
      </c>
      <c r="D17" s="145" t="s">
        <v>116</v>
      </c>
      <c r="E17" s="99">
        <v>44075</v>
      </c>
    </row>
    <row r="18" spans="1:5" ht="43.15" customHeight="1">
      <c r="A18" s="35"/>
      <c r="B18" s="31"/>
      <c r="C18" s="32"/>
      <c r="D18" s="33"/>
      <c r="E18" s="34"/>
    </row>
    <row r="20" spans="1:5" ht="62.25" customHeight="1">
      <c r="A20" s="187" t="s">
        <v>10</v>
      </c>
      <c r="B20" s="187"/>
      <c r="C20" s="187"/>
      <c r="D20" s="2"/>
      <c r="E20" s="172" t="s">
        <v>58</v>
      </c>
    </row>
  </sheetData>
  <mergeCells count="3">
    <mergeCell ref="B5:E5"/>
    <mergeCell ref="B6:E6"/>
    <mergeCell ref="A20:C20"/>
  </mergeCells>
  <pageMargins left="0.75" right="0.75" top="1" bottom="1" header="0.5" footer="0.5"/>
  <pageSetup paperSize="9" scale="4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topLeftCell="A8" zoomScale="90" zoomScaleNormal="80" zoomScaleSheetLayoutView="90" workbookViewId="0">
      <selection activeCell="J13" sqref="J13"/>
    </sheetView>
  </sheetViews>
  <sheetFormatPr defaultColWidth="11" defaultRowHeight="18.75"/>
  <cols>
    <col min="1" max="1" width="7.125" style="67" customWidth="1"/>
    <col min="2" max="2" width="54.375" style="67" customWidth="1"/>
    <col min="3" max="3" width="13.75" style="67" customWidth="1"/>
    <col min="4" max="4" width="14.875" style="67" customWidth="1"/>
    <col min="5" max="5" width="11.625" style="67" customWidth="1"/>
    <col min="6" max="6" width="10.625" style="67" customWidth="1"/>
    <col min="7" max="7" width="14" style="40" customWidth="1"/>
    <col min="8" max="16384" width="11" style="40"/>
  </cols>
  <sheetData>
    <row r="1" spans="1:7" ht="16.5" customHeight="1">
      <c r="A1" s="39"/>
      <c r="B1" s="39"/>
      <c r="C1" s="39"/>
      <c r="D1" s="190"/>
      <c r="E1" s="190"/>
      <c r="F1" s="190"/>
    </row>
    <row r="2" spans="1:7" ht="20.25" customHeight="1">
      <c r="A2" s="39"/>
      <c r="B2" s="166" t="s">
        <v>150</v>
      </c>
      <c r="C2" s="39"/>
      <c r="D2" s="191"/>
      <c r="E2" s="191"/>
      <c r="F2" s="191"/>
    </row>
    <row r="3" spans="1:7" hidden="1">
      <c r="A3" s="39"/>
      <c r="B3" s="39"/>
      <c r="C3" s="39"/>
      <c r="D3" s="192"/>
      <c r="E3" s="192"/>
      <c r="F3" s="193"/>
    </row>
    <row r="4" spans="1:7" hidden="1">
      <c r="A4" s="39"/>
      <c r="B4" s="39"/>
      <c r="C4" s="39"/>
      <c r="D4" s="39"/>
      <c r="E4" s="39"/>
      <c r="F4" s="41"/>
    </row>
    <row r="5" spans="1:7" ht="60" customHeight="1">
      <c r="A5" s="42"/>
      <c r="B5" s="194" t="str">
        <f>'Паспорт Проекта'!C8</f>
        <v>Бережливый Новокубанский район</v>
      </c>
      <c r="C5" s="195"/>
      <c r="D5" s="195"/>
      <c r="E5" s="195"/>
      <c r="F5" s="195"/>
    </row>
    <row r="6" spans="1:7" hidden="1">
      <c r="A6" s="43"/>
      <c r="B6" s="167"/>
      <c r="C6" s="44"/>
      <c r="D6" s="44"/>
      <c r="E6" s="44"/>
      <c r="F6" s="44"/>
    </row>
    <row r="7" spans="1:7">
      <c r="A7" s="196" t="s">
        <v>61</v>
      </c>
      <c r="B7" s="196" t="s">
        <v>62</v>
      </c>
      <c r="C7" s="197" t="s">
        <v>63</v>
      </c>
      <c r="D7" s="197" t="s">
        <v>64</v>
      </c>
      <c r="E7" s="45" t="s">
        <v>65</v>
      </c>
      <c r="F7" s="45" t="s">
        <v>65</v>
      </c>
      <c r="G7" s="160" t="s">
        <v>142</v>
      </c>
    </row>
    <row r="8" spans="1:7" s="47" customFormat="1" ht="31.5">
      <c r="A8" s="196"/>
      <c r="B8" s="196"/>
      <c r="C8" s="197"/>
      <c r="D8" s="197"/>
      <c r="E8" s="46" t="s">
        <v>66</v>
      </c>
      <c r="F8" s="46" t="s">
        <v>67</v>
      </c>
      <c r="G8" s="161"/>
    </row>
    <row r="9" spans="1:7" ht="30" customHeight="1">
      <c r="A9" s="103"/>
      <c r="B9" s="101" t="str">
        <f>'Проектное управление 1'!A22</f>
        <v xml:space="preserve">Проведение установочного совещания </v>
      </c>
      <c r="C9" s="159">
        <f>'Проектное управление 1'!D22</f>
        <v>43666</v>
      </c>
      <c r="D9" s="159">
        <v>43657</v>
      </c>
      <c r="E9" s="50"/>
      <c r="F9" s="49"/>
      <c r="G9" s="160"/>
    </row>
    <row r="10" spans="1:7" ht="51.75" customHeight="1">
      <c r="A10" s="51"/>
      <c r="B10" s="101" t="str">
        <f>'Проектное управление 1'!A23</f>
        <v>Утверждение Положения о бережливом управлении в администрации</v>
      </c>
      <c r="C10" s="159">
        <f>'Проектное управление 1'!D23</f>
        <v>43709</v>
      </c>
      <c r="D10" s="164">
        <v>43705</v>
      </c>
      <c r="E10" s="53"/>
      <c r="F10" s="54"/>
      <c r="G10" s="78" t="s">
        <v>146</v>
      </c>
    </row>
    <row r="11" spans="1:7" ht="56.25">
      <c r="A11" s="103"/>
      <c r="B11" s="101" t="str">
        <f>'Проектное управление 1'!A24</f>
        <v>Разработка методических рекомендаций по внедрению инструментов 5С (Бережливый офис)  в структурных подразделениях АМОНР</v>
      </c>
      <c r="C11" s="159">
        <f>'Проектное управление 1'!D24</f>
        <v>43753</v>
      </c>
      <c r="D11" s="164">
        <v>43740</v>
      </c>
      <c r="E11" s="53"/>
      <c r="F11" s="53"/>
      <c r="G11" s="78" t="s">
        <v>145</v>
      </c>
    </row>
    <row r="12" spans="1:7" ht="56.25">
      <c r="A12" s="56"/>
      <c r="B12" s="101" t="str">
        <f>'Проектное управление 1'!A25</f>
        <v>Разработка методических рекомендаций по проведению картирования процессов   в структурных подразделениях АМОНР</v>
      </c>
      <c r="C12" s="159">
        <f>'Проектное управление 1'!D25</f>
        <v>43753</v>
      </c>
      <c r="D12" s="164" t="s">
        <v>147</v>
      </c>
      <c r="E12" s="58"/>
      <c r="F12" s="59"/>
      <c r="G12" s="78" t="s">
        <v>143</v>
      </c>
    </row>
    <row r="13" spans="1:7" ht="93.75">
      <c r="A13" s="103"/>
      <c r="B13" s="101" t="str">
        <f>'Проектное управление 1'!A26</f>
        <v>Разработка методических рекомендаций по работе с доской задач и проведению совещаний в формате 15- минутной ежедневной встречи у доски задач    в структурных подразделениях АМОНР</v>
      </c>
      <c r="C13" s="159">
        <f>'Проектное управление 1'!D26</f>
        <v>43753</v>
      </c>
      <c r="D13" s="164">
        <v>43731</v>
      </c>
      <c r="E13" s="53"/>
      <c r="F13" s="54"/>
      <c r="G13" s="78" t="s">
        <v>144</v>
      </c>
    </row>
    <row r="14" spans="1:7">
      <c r="A14" s="55"/>
      <c r="B14" s="100" t="str">
        <f>'Проектное управление 1'!A27</f>
        <v xml:space="preserve">Диагностика корпоративной культуры  </v>
      </c>
      <c r="C14" s="159"/>
      <c r="D14" s="164"/>
      <c r="E14" s="53"/>
      <c r="F14" s="53"/>
      <c r="G14" s="160"/>
    </row>
    <row r="15" spans="1:7" ht="151.5" customHeight="1">
      <c r="A15" s="55"/>
      <c r="B15" s="101" t="str">
        <f>'Проектное управление 1'!A28</f>
        <v xml:space="preserve">Исследовательский этап: - проведение установочного совещания
- анкетирование (не менее 75% от общего кол-ва специалистов)
- интервьюирование (не менее 15% от общего кол-ва специалистов)
- фокус-групп
-подготовка отчета
</v>
      </c>
      <c r="C15" s="159">
        <f>'Проектное управление 1'!D28</f>
        <v>43710</v>
      </c>
      <c r="D15" s="164">
        <v>43718</v>
      </c>
      <c r="E15" s="158"/>
      <c r="F15" s="53"/>
      <c r="G15" s="160"/>
    </row>
    <row r="16" spans="1:7" ht="168.75">
      <c r="A16" s="55"/>
      <c r="B16" s="101" t="str">
        <f>'Проектное управление 1'!A29</f>
        <v xml:space="preserve">Стратегический этап:
-сессия по разработке меморандума под председательством главы МО (рассмотрение отчета по результатам проведения диагностики корпоративной культуры)
- сессия по разработке миссии (утверждение формулировки миссии)
-утверждение меморандума 
</v>
      </c>
      <c r="C16" s="159">
        <f>'Проектное управление 1'!D29</f>
        <v>43710</v>
      </c>
      <c r="D16" s="164">
        <v>43693</v>
      </c>
      <c r="E16" s="158"/>
      <c r="F16" s="53"/>
      <c r="G16" s="163" t="s">
        <v>148</v>
      </c>
    </row>
    <row r="17" spans="1:7" ht="78.75">
      <c r="A17" s="55"/>
      <c r="B17" s="100" t="str">
        <f>'Проектное управление 1'!A30</f>
        <v>Обучение сотрудников основам бережливого управления</v>
      </c>
      <c r="C17" s="159"/>
      <c r="D17" s="164"/>
      <c r="E17" s="158"/>
      <c r="F17" s="53"/>
      <c r="G17" s="78" t="s">
        <v>149</v>
      </c>
    </row>
    <row r="18" spans="1:7">
      <c r="A18" s="55"/>
      <c r="B18" s="101" t="str">
        <f>'Проектное управление 1'!A31</f>
        <v>Проведение обучающего семинара Кайдзен 1 этап</v>
      </c>
      <c r="C18" s="159">
        <f>'Проектное управление 1'!D31</f>
        <v>43663</v>
      </c>
      <c r="D18" s="164">
        <v>43663</v>
      </c>
      <c r="E18" s="158"/>
      <c r="F18" s="53"/>
      <c r="G18" s="160"/>
    </row>
    <row r="19" spans="1:7">
      <c r="A19" s="55"/>
      <c r="B19" s="101" t="str">
        <f>'Проектное управление 1'!A32</f>
        <v>Проведение обучающего семинара Кайдзен 2 этап</v>
      </c>
      <c r="C19" s="159">
        <f>'Проектное управление 1'!D32</f>
        <v>43671</v>
      </c>
      <c r="D19" s="164">
        <v>43671</v>
      </c>
      <c r="E19" s="158"/>
      <c r="F19" s="53"/>
      <c r="G19" s="160"/>
    </row>
    <row r="20" spans="1:7" ht="37.5">
      <c r="A20" s="55"/>
      <c r="B20" s="100" t="str">
        <f>'Проектное управление 1'!A33</f>
        <v>Внедрение инструментов бережливого управления в деятельность администрации</v>
      </c>
      <c r="C20" s="159"/>
      <c r="D20" s="99"/>
      <c r="E20" s="158"/>
      <c r="F20" s="53"/>
      <c r="G20" s="160"/>
    </row>
    <row r="21" spans="1:7" ht="133.5" customHeight="1">
      <c r="A21" s="55"/>
      <c r="B21" s="101" t="str">
        <f>'Проектное управление 1'!A34</f>
        <v xml:space="preserve">Внедрение инструментов бережливого управления:
-доска задача
- совещание в формате ежедневных 15-минутных встреч у доски задач
- доска визуализации
- инструмент организации рабочего пространства (5 С)
</v>
      </c>
      <c r="C21" s="159">
        <f>'Проектное управление 1'!D34</f>
        <v>43830</v>
      </c>
      <c r="D21" s="164">
        <v>43830</v>
      </c>
      <c r="E21" s="158"/>
      <c r="F21" s="53"/>
      <c r="G21" s="160"/>
    </row>
    <row r="22" spans="1:7" ht="37.5">
      <c r="A22" s="55"/>
      <c r="B22" s="100" t="str">
        <f>'Проектное управление 1'!A35</f>
        <v>Инициализация и реализация бережливых проектов</v>
      </c>
      <c r="C22" s="159"/>
      <c r="D22" s="99"/>
      <c r="E22" s="158"/>
      <c r="F22" s="53"/>
      <c r="G22" s="160"/>
    </row>
    <row r="23" spans="1:7" ht="45.75" customHeight="1">
      <c r="A23" s="55"/>
      <c r="B23" s="101" t="str">
        <f>'Проектное управление 1'!A36</f>
        <v xml:space="preserve">Инициирование проектов в части внедрения бережливого управления  
</v>
      </c>
      <c r="C23" s="159">
        <f>'Проектное управление 1'!D36</f>
        <v>43862</v>
      </c>
      <c r="D23" s="164">
        <v>43862</v>
      </c>
      <c r="E23" s="158"/>
      <c r="F23" s="53"/>
      <c r="G23" s="160"/>
    </row>
    <row r="24" spans="1:7" ht="60">
      <c r="A24" s="55"/>
      <c r="B24" s="101" t="str">
        <f>'Проектное управление 1'!A37</f>
        <v>Разработка документации по проектам</v>
      </c>
      <c r="C24" s="159">
        <f>'Проектное управление 1'!D37</f>
        <v>43951</v>
      </c>
      <c r="D24" s="164">
        <v>43939</v>
      </c>
      <c r="E24" s="158"/>
      <c r="F24" s="53"/>
      <c r="G24" s="218" t="s">
        <v>154</v>
      </c>
    </row>
    <row r="25" spans="1:7">
      <c r="A25" s="55"/>
      <c r="B25" s="101" t="str">
        <f>'Проектное управление 1'!A38</f>
        <v>Реализация проектов</v>
      </c>
      <c r="C25" s="159">
        <f>'Проектное управление 1'!D38</f>
        <v>43983</v>
      </c>
      <c r="D25" s="99"/>
      <c r="E25" s="158"/>
      <c r="F25" s="53"/>
      <c r="G25" s="160"/>
    </row>
    <row r="26" spans="1:7" ht="37.5">
      <c r="A26" s="55"/>
      <c r="B26" s="101" t="str">
        <f>'Проектное управление 1'!A39</f>
        <v>Итоговый отчет о реализации бережливых проектов</v>
      </c>
      <c r="C26" s="159">
        <f>'Проектное управление 1'!D39</f>
        <v>44075</v>
      </c>
      <c r="D26" s="99"/>
      <c r="E26" s="158"/>
      <c r="F26" s="53"/>
      <c r="G26" s="160"/>
    </row>
    <row r="27" spans="1:7">
      <c r="A27" s="55"/>
      <c r="B27" s="101"/>
      <c r="C27" s="99"/>
      <c r="D27" s="99"/>
      <c r="E27" s="53"/>
      <c r="F27" s="54"/>
      <c r="G27" s="160"/>
    </row>
    <row r="28" spans="1:7" s="62" customFormat="1" ht="22.5" customHeight="1">
      <c r="A28" s="56">
        <v>6</v>
      </c>
      <c r="B28" s="203" t="s">
        <v>68</v>
      </c>
      <c r="C28" s="204"/>
      <c r="D28" s="205"/>
      <c r="E28" s="206"/>
      <c r="F28" s="207"/>
      <c r="G28" s="162"/>
    </row>
    <row r="29" spans="1:7" ht="23.25" customHeight="1">
      <c r="A29" s="56">
        <v>7</v>
      </c>
      <c r="B29" s="203" t="s">
        <v>69</v>
      </c>
      <c r="C29" s="204"/>
      <c r="D29" s="205"/>
      <c r="E29" s="206"/>
      <c r="F29" s="207"/>
      <c r="G29" s="160"/>
    </row>
    <row r="30" spans="1:7" ht="31.5" customHeight="1">
      <c r="A30" s="56">
        <v>8</v>
      </c>
      <c r="B30" s="208" t="s">
        <v>70</v>
      </c>
      <c r="C30" s="209"/>
      <c r="D30" s="205"/>
      <c r="E30" s="206"/>
      <c r="F30" s="207"/>
      <c r="G30" s="160"/>
    </row>
    <row r="31" spans="1:7" s="62" customFormat="1" ht="24.75" customHeight="1">
      <c r="A31" s="56">
        <v>9</v>
      </c>
      <c r="B31" s="198" t="s">
        <v>71</v>
      </c>
      <c r="C31" s="199"/>
      <c r="D31" s="200"/>
      <c r="E31" s="201"/>
      <c r="F31" s="202"/>
      <c r="G31" s="162"/>
    </row>
    <row r="32" spans="1:7" ht="21" customHeight="1">
      <c r="A32" s="63"/>
      <c r="B32" s="63"/>
      <c r="C32" s="64"/>
      <c r="D32" s="64"/>
      <c r="E32" s="65"/>
      <c r="F32" s="66"/>
    </row>
    <row r="33" spans="1:6" ht="46.5" customHeight="1">
      <c r="A33" s="189" t="s">
        <v>10</v>
      </c>
      <c r="B33" s="189"/>
      <c r="C33" s="165"/>
      <c r="D33" s="165" t="s">
        <v>120</v>
      </c>
      <c r="E33" s="165"/>
      <c r="F33" s="165"/>
    </row>
    <row r="34" spans="1:6" ht="63.75" customHeight="1">
      <c r="A34" s="65"/>
      <c r="B34" s="65"/>
      <c r="C34" s="64"/>
      <c r="D34" s="64"/>
      <c r="E34" s="65"/>
      <c r="F34" s="66"/>
    </row>
    <row r="50" spans="6:6">
      <c r="F50" s="68"/>
    </row>
  </sheetData>
  <mergeCells count="17">
    <mergeCell ref="D30:F30"/>
    <mergeCell ref="A33:B33"/>
    <mergeCell ref="D1:F1"/>
    <mergeCell ref="D2:F2"/>
    <mergeCell ref="D3:F3"/>
    <mergeCell ref="B5:F5"/>
    <mergeCell ref="A7:A8"/>
    <mergeCell ref="B7:B8"/>
    <mergeCell ref="C7:C8"/>
    <mergeCell ref="D7:D8"/>
    <mergeCell ref="B31:C31"/>
    <mergeCell ref="D31:F31"/>
    <mergeCell ref="B28:C28"/>
    <mergeCell ref="D28:F28"/>
    <mergeCell ref="B29:C29"/>
    <mergeCell ref="D29:F29"/>
    <mergeCell ref="B30:C30"/>
  </mergeCells>
  <pageMargins left="0.7" right="0.7" top="0.75" bottom="0.75" header="0.3" footer="0.3"/>
  <pageSetup paperSize="9" scale="51" orientation="portrait" r:id="rId1"/>
  <rowBreaks count="1" manualBreakCount="1">
    <brk id="33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view="pageBreakPreview" zoomScale="60" zoomScaleNormal="100" workbookViewId="0">
      <selection activeCell="B7" sqref="B7:G7"/>
    </sheetView>
  </sheetViews>
  <sheetFormatPr defaultColWidth="11" defaultRowHeight="18.75"/>
  <cols>
    <col min="1" max="1" width="4.875" style="67" customWidth="1"/>
    <col min="2" max="2" width="48.25" style="67" customWidth="1"/>
    <col min="3" max="3" width="15.375" style="67" customWidth="1"/>
    <col min="4" max="4" width="13.625" style="67" customWidth="1"/>
    <col min="5" max="5" width="12.75" style="85" customWidth="1"/>
    <col min="6" max="6" width="12.125" style="85" customWidth="1"/>
    <col min="7" max="7" width="14.875" style="67" customWidth="1"/>
    <col min="8" max="16384" width="11" style="40"/>
  </cols>
  <sheetData>
    <row r="1" spans="1:7" ht="19.5" customHeight="1">
      <c r="A1" s="39"/>
      <c r="B1" s="39"/>
      <c r="C1" s="39"/>
      <c r="E1" s="192" t="s">
        <v>72</v>
      </c>
      <c r="F1" s="192"/>
      <c r="G1" s="192"/>
    </row>
    <row r="2" spans="1:7" ht="71.25" customHeight="1">
      <c r="A2" s="39"/>
      <c r="B2" s="39"/>
      <c r="C2" s="39"/>
      <c r="D2" s="69"/>
      <c r="E2" s="192" t="str">
        <f>'Паспорт Проекта'!C8</f>
        <v>Бережливый Новокубанский район</v>
      </c>
      <c r="F2" s="192"/>
      <c r="G2" s="192"/>
    </row>
    <row r="3" spans="1:7" ht="5.25" customHeight="1">
      <c r="A3" s="39"/>
      <c r="B3" s="39"/>
      <c r="C3" s="39"/>
      <c r="D3" s="192"/>
      <c r="E3" s="192"/>
      <c r="F3" s="193"/>
      <c r="G3" s="193"/>
    </row>
    <row r="4" spans="1:7" ht="28.5" customHeight="1">
      <c r="A4" s="39"/>
      <c r="B4" s="39"/>
      <c r="C4" s="39"/>
      <c r="D4" s="192" t="s">
        <v>73</v>
      </c>
      <c r="E4" s="192"/>
      <c r="F4" s="192"/>
      <c r="G4" s="192"/>
    </row>
    <row r="5" spans="1:7" ht="24.75" customHeight="1">
      <c r="A5" s="39"/>
      <c r="B5" s="39"/>
      <c r="C5" s="39"/>
      <c r="D5" s="192"/>
      <c r="E5" s="192"/>
      <c r="F5" s="192"/>
      <c r="G5" s="192"/>
    </row>
    <row r="6" spans="1:7" ht="24.75" customHeight="1">
      <c r="A6" s="39"/>
      <c r="B6" s="39"/>
      <c r="C6" s="39"/>
      <c r="D6" s="39"/>
      <c r="E6" s="70"/>
      <c r="F6" s="71"/>
      <c r="G6" s="41"/>
    </row>
    <row r="7" spans="1:7" ht="54.75" customHeight="1">
      <c r="A7" s="42"/>
      <c r="B7" s="194" t="s">
        <v>77</v>
      </c>
      <c r="C7" s="195"/>
      <c r="D7" s="195"/>
      <c r="E7" s="195"/>
      <c r="F7" s="195"/>
      <c r="G7" s="195"/>
    </row>
    <row r="8" spans="1:7" ht="22.5" customHeight="1">
      <c r="A8" s="43"/>
      <c r="B8" s="43"/>
      <c r="C8" s="44"/>
      <c r="D8" s="44"/>
      <c r="E8" s="72"/>
      <c r="F8" s="72"/>
      <c r="G8" s="44"/>
    </row>
    <row r="9" spans="1:7">
      <c r="A9" s="196" t="s">
        <v>61</v>
      </c>
      <c r="B9" s="196" t="s">
        <v>62</v>
      </c>
      <c r="C9" s="197" t="s">
        <v>63</v>
      </c>
      <c r="D9" s="197" t="s">
        <v>64</v>
      </c>
      <c r="E9" s="73" t="s">
        <v>65</v>
      </c>
      <c r="F9" s="73" t="s">
        <v>65</v>
      </c>
      <c r="G9" s="212" t="s">
        <v>74</v>
      </c>
    </row>
    <row r="10" spans="1:7" s="47" customFormat="1" ht="36.75" customHeight="1">
      <c r="A10" s="196"/>
      <c r="B10" s="196"/>
      <c r="C10" s="197"/>
      <c r="D10" s="197"/>
      <c r="E10" s="73" t="s">
        <v>66</v>
      </c>
      <c r="F10" s="73" t="s">
        <v>67</v>
      </c>
      <c r="G10" s="213"/>
    </row>
    <row r="11" spans="1:7" ht="63" customHeight="1">
      <c r="A11" s="103">
        <v>1</v>
      </c>
      <c r="B11" s="100" t="str">
        <f>'Проектное управление 1'!A22</f>
        <v xml:space="preserve">Проведение установочного совещания </v>
      </c>
      <c r="C11" s="49"/>
      <c r="D11" s="49"/>
      <c r="E11" s="74"/>
      <c r="F11" s="75"/>
      <c r="G11" s="49"/>
    </row>
    <row r="12" spans="1:7" ht="37.5">
      <c r="A12" s="48"/>
      <c r="B12" s="101" t="str">
        <f>'Проектное управление 1'!A23</f>
        <v>Утверждение Положения о бережливом управлении в администрации</v>
      </c>
      <c r="C12" s="99">
        <f>'Проектное управление 1'!D23</f>
        <v>43709</v>
      </c>
      <c r="D12" s="49"/>
      <c r="E12" s="74"/>
      <c r="F12" s="75"/>
      <c r="G12" s="76"/>
    </row>
    <row r="13" spans="1:7">
      <c r="A13" s="77"/>
      <c r="B13" s="101" t="e">
        <f>'Проектное управление 1'!#REF!</f>
        <v>#REF!</v>
      </c>
      <c r="C13" s="99" t="e">
        <f>'Проектное управление 1'!#REF!</f>
        <v>#REF!</v>
      </c>
      <c r="D13" s="52"/>
      <c r="E13" s="75"/>
      <c r="F13" s="75"/>
      <c r="G13" s="76"/>
    </row>
    <row r="14" spans="1:7" ht="68.25" customHeight="1">
      <c r="A14" s="103">
        <v>2</v>
      </c>
      <c r="B14" s="100" t="str">
        <f>'Проектное управление 1'!A24</f>
        <v>Разработка методических рекомендаций по внедрению инструментов 5С (Бережливый офис)  в структурных подразделениях АМОНР</v>
      </c>
      <c r="C14" s="99"/>
      <c r="D14" s="52"/>
      <c r="E14" s="79"/>
      <c r="F14" s="79"/>
      <c r="G14" s="80"/>
    </row>
    <row r="15" spans="1:7" ht="56.25">
      <c r="A15" s="78"/>
      <c r="B15" s="101" t="str">
        <f>'Проектное управление 1'!A25</f>
        <v>Разработка методических рекомендаций по проведению картирования процессов   в структурных подразделениях АМОНР</v>
      </c>
      <c r="C15" s="99">
        <f>'Проектное управление 1'!D25</f>
        <v>43753</v>
      </c>
      <c r="D15" s="52"/>
      <c r="E15" s="79"/>
      <c r="F15" s="79"/>
      <c r="G15" s="76"/>
    </row>
    <row r="16" spans="1:7" ht="90" customHeight="1">
      <c r="A16" s="103">
        <v>4</v>
      </c>
      <c r="B16" s="100" t="str">
        <f>'Проектное управление 1'!A26</f>
        <v>Разработка методических рекомендаций по работе с доской задач и проведению совещаний в формате 15- минутной ежедневной встречи у доски задач    в структурных подразделениях АМОНР</v>
      </c>
      <c r="C16" s="99"/>
      <c r="D16" s="52"/>
      <c r="E16" s="79"/>
      <c r="F16" s="79"/>
      <c r="G16" s="76"/>
    </row>
    <row r="17" spans="1:7" ht="51" customHeight="1">
      <c r="A17" s="78"/>
      <c r="B17" s="101" t="str">
        <f>'Проектное управление 1'!A34</f>
        <v xml:space="preserve">Внедрение инструментов бережливого управления:
-доска задача
- совещание в формате ежедневных 15-минутных встреч у доски задач
- доска визуализации
- инструмент организации рабочего пространства (5 С)
</v>
      </c>
      <c r="C17" s="99">
        <f>'Проектное управление 1'!D34</f>
        <v>43830</v>
      </c>
      <c r="D17" s="52"/>
      <c r="E17" s="79"/>
      <c r="F17" s="79"/>
      <c r="G17" s="76"/>
    </row>
    <row r="18" spans="1:7" ht="31.5" customHeight="1">
      <c r="A18" s="78"/>
      <c r="B18" s="101" t="str">
        <f>'Проектное управление 1'!A35</f>
        <v>Инициализация и реализация бережливых проектов</v>
      </c>
      <c r="C18" s="99">
        <f>'Проектное управление 1'!D35</f>
        <v>0</v>
      </c>
      <c r="D18" s="52"/>
      <c r="E18" s="79"/>
      <c r="F18" s="79"/>
      <c r="G18" s="76"/>
    </row>
    <row r="19" spans="1:7" ht="69.75" customHeight="1">
      <c r="A19" s="103">
        <v>5</v>
      </c>
      <c r="B19" s="100" t="str">
        <f>'Проектное управление 1'!A36</f>
        <v xml:space="preserve">Инициирование проектов в части внедрения бережливого управления  
</v>
      </c>
      <c r="C19" s="99"/>
      <c r="D19" s="57"/>
      <c r="E19" s="81"/>
      <c r="F19" s="79"/>
      <c r="G19" s="49"/>
    </row>
    <row r="20" spans="1:7" s="61" customFormat="1" ht="39.75" customHeight="1">
      <c r="A20" s="82"/>
      <c r="B20" s="101" t="str">
        <f>'Проектное управление 1'!A37</f>
        <v>Разработка документации по проектам</v>
      </c>
      <c r="C20" s="99">
        <f>'Проектное управление 1'!D37</f>
        <v>43951</v>
      </c>
      <c r="D20" s="60"/>
      <c r="E20" s="79"/>
      <c r="F20" s="79"/>
      <c r="G20" s="76"/>
    </row>
    <row r="21" spans="1:7" s="62" customFormat="1" ht="26.25" customHeight="1">
      <c r="A21" s="104">
        <v>7</v>
      </c>
      <c r="B21" s="210" t="s">
        <v>68</v>
      </c>
      <c r="C21" s="211"/>
      <c r="D21" s="205"/>
      <c r="E21" s="206"/>
      <c r="F21" s="206"/>
      <c r="G21" s="207"/>
    </row>
    <row r="22" spans="1:7" ht="24.75" customHeight="1">
      <c r="A22" s="104">
        <v>8</v>
      </c>
      <c r="B22" s="210" t="s">
        <v>69</v>
      </c>
      <c r="C22" s="211"/>
      <c r="D22" s="205"/>
      <c r="E22" s="206"/>
      <c r="F22" s="206"/>
      <c r="G22" s="207"/>
    </row>
    <row r="23" spans="1:7" ht="45" customHeight="1">
      <c r="A23" s="104">
        <v>9</v>
      </c>
      <c r="B23" s="214" t="s">
        <v>70</v>
      </c>
      <c r="C23" s="215"/>
      <c r="D23" s="205"/>
      <c r="E23" s="206"/>
      <c r="F23" s="206"/>
      <c r="G23" s="207"/>
    </row>
    <row r="24" spans="1:7" s="62" customFormat="1" ht="29.25" customHeight="1">
      <c r="A24" s="104">
        <v>10</v>
      </c>
      <c r="B24" s="216" t="s">
        <v>71</v>
      </c>
      <c r="C24" s="217"/>
      <c r="D24" s="200"/>
      <c r="E24" s="201"/>
      <c r="F24" s="201"/>
      <c r="G24" s="202"/>
    </row>
    <row r="25" spans="1:7" ht="36.75" customHeight="1">
      <c r="A25" s="63"/>
      <c r="B25" s="63"/>
      <c r="C25" s="64"/>
      <c r="D25" s="64"/>
      <c r="E25" s="83"/>
      <c r="F25" s="84"/>
      <c r="G25" s="66"/>
    </row>
    <row r="26" spans="1:7" ht="63.75" customHeight="1">
      <c r="A26" s="189" t="s">
        <v>75</v>
      </c>
      <c r="B26" s="189"/>
      <c r="C26" s="189"/>
      <c r="D26" s="189"/>
      <c r="E26" s="189"/>
      <c r="F26" s="189"/>
      <c r="G26" s="69"/>
    </row>
    <row r="27" spans="1:7" ht="63.75" customHeight="1">
      <c r="A27" s="65"/>
      <c r="B27" s="65"/>
      <c r="C27" s="64"/>
      <c r="D27" s="64"/>
      <c r="E27" s="83"/>
      <c r="F27" s="84"/>
      <c r="G27" s="66"/>
    </row>
    <row r="43" spans="6:7">
      <c r="F43" s="86"/>
      <c r="G43" s="68"/>
    </row>
  </sheetData>
  <mergeCells count="20">
    <mergeCell ref="A26:F26"/>
    <mergeCell ref="B22:C22"/>
    <mergeCell ref="D22:G22"/>
    <mergeCell ref="B23:C23"/>
    <mergeCell ref="D23:G23"/>
    <mergeCell ref="B24:C24"/>
    <mergeCell ref="D24:G24"/>
    <mergeCell ref="A9:A10"/>
    <mergeCell ref="B9:B10"/>
    <mergeCell ref="C9:C10"/>
    <mergeCell ref="D9:D10"/>
    <mergeCell ref="G9:G10"/>
    <mergeCell ref="B21:C21"/>
    <mergeCell ref="D21:G21"/>
    <mergeCell ref="E1:G1"/>
    <mergeCell ref="E2:G2"/>
    <mergeCell ref="D3:G3"/>
    <mergeCell ref="D4:G4"/>
    <mergeCell ref="D5:G5"/>
    <mergeCell ref="B7:G7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Паспорт Проекта</vt:lpstr>
      <vt:lpstr>Проектное управление 1</vt:lpstr>
      <vt:lpstr>Состав рабочей группы проекта</vt:lpstr>
      <vt:lpstr>План контр событий проект</vt:lpstr>
      <vt:lpstr>Отчет о ходе реализации</vt:lpstr>
      <vt:lpstr>Отчет о статусе</vt:lpstr>
      <vt:lpstr>'Отчет о статусе'!Область_печати</vt:lpstr>
      <vt:lpstr>'Отчет о ходе реализации'!Область_печати</vt:lpstr>
      <vt:lpstr>'План контр событий проект'!Область_печати</vt:lpstr>
      <vt:lpstr>'Проектное управление 1'!Область_печати</vt:lpstr>
      <vt:lpstr>'Состав рабочей группы проекта'!Область_печати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SMART7.RU</dc:creator>
  <cp:lastModifiedBy>ECONOM4</cp:lastModifiedBy>
  <cp:lastPrinted>2020-05-15T12:44:16Z</cp:lastPrinted>
  <dcterms:created xsi:type="dcterms:W3CDTF">2015-07-29T21:33:10Z</dcterms:created>
  <dcterms:modified xsi:type="dcterms:W3CDTF">2020-05-15T13:05:31Z</dcterms:modified>
</cp:coreProperties>
</file>