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15570" windowHeight="7590" tabRatio="718"/>
  </bookViews>
  <sheets>
    <sheet name="Паспорт Проекта" sheetId="3" r:id="rId1"/>
    <sheet name="Проектное управление 1" sheetId="1" r:id="rId2"/>
    <sheet name="Состав рабочей группы проекта" sheetId="2" r:id="rId3"/>
    <sheet name="План контр событий проект" sheetId="4" r:id="rId4"/>
    <sheet name="Отчет 1 кв 2019" sheetId="10" r:id="rId5"/>
    <sheet name="Отчет 1 полугод 2019" sheetId="5" r:id="rId6"/>
    <sheet name="Отчет о статусе" sheetId="6" state="hidden" r:id="rId7"/>
    <sheet name="Отчет год 2019" sheetId="8" r:id="rId8"/>
    <sheet name="Отчет 1 кв 2020" sheetId="9" r:id="rId9"/>
    <sheet name="Лист1" sheetId="7" r:id="rId10"/>
  </sheets>
  <definedNames>
    <definedName name="_xlnm.Print_Area" localSheetId="4">'Отчет 1 кв 2019'!$A$1:$F$47</definedName>
    <definedName name="_xlnm.Print_Area" localSheetId="8">'Отчет 1 кв 2020'!$A$1:$F$47</definedName>
    <definedName name="_xlnm.Print_Area" localSheetId="5">'Отчет 1 полугод 2019'!$A$1:$F$47</definedName>
    <definedName name="_xlnm.Print_Area" localSheetId="7">'Отчет год 2019'!$A$1:$G$43</definedName>
    <definedName name="_xlnm.Print_Area" localSheetId="6">'Отчет о статусе'!$A$1:$G$43</definedName>
    <definedName name="_xlnm.Print_Area" localSheetId="3">'План контр событий проект'!$A$1:$E$20</definedName>
    <definedName name="_xlnm.Print_Area" localSheetId="1">'Проектное управление 1'!$A$1:$R$48</definedName>
    <definedName name="_xlnm.Print_Area" localSheetId="2">'Состав рабочей группы проекта'!$A$1:$F$24</definedName>
  </definedNames>
  <calcPr calcId="125725"/>
</workbook>
</file>

<file path=xl/calcChain.xml><?xml version="1.0" encoding="utf-8"?>
<calcChain xmlns="http://schemas.openxmlformats.org/spreadsheetml/2006/main">
  <c r="C37" i="10"/>
  <c r="B37"/>
  <c r="C36"/>
  <c r="B36"/>
  <c r="C35"/>
  <c r="B35"/>
  <c r="C34"/>
  <c r="B34"/>
  <c r="C33"/>
  <c r="B33"/>
  <c r="C32"/>
  <c r="B32"/>
  <c r="C31"/>
  <c r="B31"/>
  <c r="B30"/>
  <c r="C29"/>
  <c r="B29"/>
  <c r="C28"/>
  <c r="B28"/>
  <c r="C27"/>
  <c r="B27"/>
  <c r="C26"/>
  <c r="B26"/>
  <c r="B25"/>
  <c r="C24"/>
  <c r="B24"/>
  <c r="C23"/>
  <c r="B23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B9"/>
  <c r="D2"/>
  <c r="E42" i="1"/>
  <c r="C37" i="9"/>
  <c r="B37"/>
  <c r="C36"/>
  <c r="B36"/>
  <c r="C35"/>
  <c r="B35"/>
  <c r="C34"/>
  <c r="B34"/>
  <c r="C33"/>
  <c r="B33"/>
  <c r="C32"/>
  <c r="B32"/>
  <c r="C31"/>
  <c r="B31"/>
  <c r="B30"/>
  <c r="C29"/>
  <c r="B29"/>
  <c r="C28"/>
  <c r="B28"/>
  <c r="C27"/>
  <c r="B27"/>
  <c r="C26"/>
  <c r="B26"/>
  <c r="B25"/>
  <c r="C24"/>
  <c r="B24"/>
  <c r="C23"/>
  <c r="B23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B9"/>
  <c r="D2"/>
  <c r="C35" i="8"/>
  <c r="B35"/>
  <c r="C34"/>
  <c r="B34"/>
  <c r="C33"/>
  <c r="B33"/>
  <c r="C32"/>
  <c r="B32"/>
  <c r="C31"/>
  <c r="B31"/>
  <c r="C30"/>
  <c r="B30"/>
  <c r="C29"/>
  <c r="B29"/>
  <c r="B28"/>
  <c r="C27"/>
  <c r="B27"/>
  <c r="C26"/>
  <c r="B26"/>
  <c r="B25"/>
  <c r="C24"/>
  <c r="B24"/>
  <c r="C23"/>
  <c r="B23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B9"/>
  <c r="E40" i="1"/>
  <c r="C37" i="5"/>
  <c r="C36"/>
  <c r="C35"/>
  <c r="C34"/>
  <c r="C33"/>
  <c r="C32"/>
  <c r="C31"/>
  <c r="C29"/>
  <c r="C28"/>
  <c r="C27"/>
  <c r="C26"/>
  <c r="C24"/>
  <c r="C23"/>
  <c r="C22"/>
  <c r="C21"/>
  <c r="C20"/>
  <c r="C19"/>
  <c r="C18"/>
  <c r="C16"/>
  <c r="C15"/>
  <c r="C14"/>
  <c r="C13"/>
  <c r="C12"/>
  <c r="C11"/>
  <c r="C10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E16" i="4"/>
  <c r="E15"/>
  <c r="E13"/>
  <c r="E12"/>
  <c r="E10"/>
  <c r="E9"/>
  <c r="E7"/>
  <c r="D16"/>
  <c r="D15"/>
  <c r="D13"/>
  <c r="D12"/>
  <c r="D10"/>
  <c r="D9"/>
  <c r="D7"/>
  <c r="C16"/>
  <c r="C15"/>
  <c r="C14"/>
  <c r="C13"/>
  <c r="C12"/>
  <c r="C11"/>
  <c r="C10"/>
  <c r="C9"/>
  <c r="C8"/>
  <c r="C7"/>
  <c r="C6"/>
  <c r="E41" i="1"/>
  <c r="AG41"/>
  <c r="E43" l="1"/>
  <c r="E39"/>
  <c r="E38"/>
  <c r="E37"/>
  <c r="E35"/>
  <c r="E34"/>
  <c r="E32"/>
  <c r="E31"/>
  <c r="E30"/>
  <c r="E29"/>
  <c r="E28"/>
  <c r="E27"/>
  <c r="E26"/>
  <c r="C13" i="6" l="1"/>
  <c r="C20"/>
  <c r="C22"/>
  <c r="C23"/>
  <c r="C25"/>
  <c r="C26"/>
  <c r="C27"/>
  <c r="C29"/>
  <c r="C30"/>
  <c r="C31"/>
  <c r="C32"/>
  <c r="C33"/>
  <c r="C34"/>
  <c r="C35"/>
  <c r="C36"/>
  <c r="C12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6"/>
  <c r="B15"/>
  <c r="B14"/>
  <c r="B13"/>
  <c r="B12"/>
  <c r="B11"/>
  <c r="E2"/>
  <c r="D2" i="5"/>
  <c r="B6" i="1"/>
  <c r="B4" l="1"/>
  <c r="B3" i="4" l="1"/>
  <c r="A5" i="2" l="1"/>
  <c r="B5" i="1" l="1"/>
</calcChain>
</file>

<file path=xl/sharedStrings.xml><?xml version="1.0" encoding="utf-8"?>
<sst xmlns="http://schemas.openxmlformats.org/spreadsheetml/2006/main" count="292" uniqueCount="168">
  <si>
    <t>Название проекта</t>
  </si>
  <si>
    <t>Менеджер проекта</t>
  </si>
  <si>
    <t>Конечный результат проекта</t>
  </si>
  <si>
    <t>Дата начала</t>
  </si>
  <si>
    <t>Срок выполнения</t>
  </si>
  <si>
    <t>Общий прогресс</t>
  </si>
  <si>
    <t>Ответственное лицо</t>
  </si>
  <si>
    <t>Дни</t>
  </si>
  <si>
    <t>Статус</t>
  </si>
  <si>
    <t>Наименование проекта</t>
  </si>
  <si>
    <t>Участники проекта</t>
  </si>
  <si>
    <t>Основания для инициации проекта</t>
  </si>
  <si>
    <t>Цель (цели) проекта</t>
  </si>
  <si>
    <t>Задачи проекта</t>
  </si>
  <si>
    <t>Результат (результаты) проекта</t>
  </si>
  <si>
    <t>Критерии успеха проекта</t>
  </si>
  <si>
    <t>Период реализации проекта</t>
  </si>
  <si>
    <t>Риски реализации проекта</t>
  </si>
  <si>
    <t>Взаимосвязь с другими проектами</t>
  </si>
  <si>
    <t>ОПИСАНИЕ Проекта</t>
  </si>
  <si>
    <t>Текущая дата:</t>
  </si>
  <si>
    <t>Промежуточный результат (дата):</t>
  </si>
  <si>
    <t>Промежуточный прогресс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</si>
  <si>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</si>
  <si>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</si>
  <si>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</si>
  <si>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</si>
  <si>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</si>
  <si>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</si>
  <si>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</si>
  <si>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</si>
  <si>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</si>
  <si>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</si>
  <si>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</si>
  <si>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</si>
  <si>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2019 год</t>
  </si>
  <si>
    <t>2020 год</t>
  </si>
  <si>
    <t>Январь - Декабрь</t>
  </si>
  <si>
    <t>Задачи / Мероприятия</t>
  </si>
  <si>
    <t xml:space="preserve">Состав рабочей группы проекта: </t>
  </si>
  <si>
    <t>№ п/п</t>
  </si>
  <si>
    <t>Наименование проектной роли</t>
  </si>
  <si>
    <t>Процент загрузки на проекте</t>
  </si>
  <si>
    <t>ФИО должностного лица</t>
  </si>
  <si>
    <t>Название подразделения и должности</t>
  </si>
  <si>
    <t xml:space="preserve">План контрольных событий проекта: </t>
  </si>
  <si>
    <t>Наименование задачи / контрольного события</t>
  </si>
  <si>
    <t>Ответственный исполнитель</t>
  </si>
  <si>
    <t>Дата решения задачи / наступления контрольного события</t>
  </si>
  <si>
    <t>К:</t>
  </si>
  <si>
    <t>Краткое наименование</t>
  </si>
  <si>
    <t>УТВЕРЖДАЮ:</t>
  </si>
  <si>
    <t>Глава муниципального образования</t>
  </si>
  <si>
    <t>Новокубанский район</t>
  </si>
  <si>
    <t>__________________А.В. Гомодин</t>
  </si>
  <si>
    <t>ПАСПОРТ ПРОЕКТА</t>
  </si>
  <si>
    <t>ПЛАН-ГРАФИК</t>
  </si>
  <si>
    <t>Е.В. Афонина</t>
  </si>
  <si>
    <t>Приложение № 5 к проекту</t>
  </si>
  <si>
    <t>п/п</t>
  </si>
  <si>
    <t>Наименование контрольного события</t>
  </si>
  <si>
    <t>Плановый срок</t>
  </si>
  <si>
    <t>Фактический срок</t>
  </si>
  <si>
    <t>Бюджет</t>
  </si>
  <si>
    <t>(план), тыс.руб.</t>
  </si>
  <si>
    <t>(факт), тыс.руб.</t>
  </si>
  <si>
    <t>Причины отклонений</t>
  </si>
  <si>
    <t>Запрос на изменения</t>
  </si>
  <si>
    <t>Прогноз достижения контрольных событий, запланированных на следующий отчетный период</t>
  </si>
  <si>
    <t>Проблемы, возникшие при реализации проекта</t>
  </si>
  <si>
    <t xml:space="preserve">Первый заместитель главы муниципального образования                                                                                                                       Новокубанский район, начальник финансового управления                                                                                                         администрации муниципального образования                                                                                                                                Новокубанский район                                                                                                         Е.В.Афонина                                                                           </t>
  </si>
  <si>
    <t>Приложение № 6 к проекту</t>
  </si>
  <si>
    <t xml:space="preserve">                                                               ___________________А.В.Гомодин</t>
  </si>
  <si>
    <t>Исполнитель проекта</t>
  </si>
  <si>
    <t xml:space="preserve">Первый заместитель главы муниципального образования                                                                                                                                                                                                                 Новокубанский район, начальник финансового управления                                                                                                                                                                                                         администрации муниципального образования                                                                                                                                                                                                     Новокубанский район                                                                                                                      Е.В.Афонина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</si>
  <si>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>Терников Денис Евгеньевич</t>
    </r>
    <r>
      <rPr>
        <sz val="14"/>
        <color theme="1"/>
        <rFont val="Times New Roman"/>
        <family val="1"/>
        <charset val="204"/>
      </rPr>
      <t xml:space="preserve">  начальник отдела по физической культуре и спорту администрации муниципального образования Новокубанский район </t>
    </r>
  </si>
  <si>
    <t>2021 год</t>
  </si>
  <si>
    <t>Внесение изменений в муниципальную программу "Развитие физической культуры и спорта"</t>
  </si>
  <si>
    <t>Строительство малобюджетного спортивного комплекса</t>
  </si>
  <si>
    <t>Отдел по физической культуре и спорту администрации муниципального образования Новокубанский район</t>
  </si>
  <si>
    <t>Отдел закупок администрации муниципального образования Новокубанский район</t>
  </si>
  <si>
    <t>Отдел строительства администрации муниципального образования Новокубанский район</t>
  </si>
  <si>
    <t>Отчет о ходе реализации мероприятий проекта                                                                                                                                                                                                       "Строительство малобюджетного спортивного комплекса шаговой доступности в ст.Прочноокопской" за I полугодие 2019 года</t>
  </si>
  <si>
    <t>Отчет о статусе проекта                                                                                                                                                                                                        "Строительство малобюджетного спортивного комплекса шаговой доступности в ст.Прочноокопской"за I полугодие 2019 года</t>
  </si>
  <si>
    <t xml:space="preserve">- отрицательное заключение министерства физической культуры и спорта Краснодарского края по реализации инвестиционного проекта;
- ограничение в установлении границ памятного места на зем.участке;
- прекращение реализации мероприятия государственной программы Краснодарского края "Развитие физической культуры и спорта" по строительству малобюджетных спортивных комплексов шагвой доступности;
- отсутствие средств у инвесторов для изготовления проектно-сметной документации, проведения государственной экспертизы проекта и софинансирования строительства спортивного комплекса;
- сложное финансовое состояние у инвестора во время реализации инвестиционного проекта.     </t>
  </si>
  <si>
    <t>С января 2019 по декабрь 2021 года</t>
  </si>
  <si>
    <t>Не начато</t>
  </si>
  <si>
    <t>Выполняется</t>
  </si>
  <si>
    <t>Выполнено</t>
  </si>
  <si>
    <t>Просрочено</t>
  </si>
  <si>
    <t>Управление архитектуры и градостроительства администрации МО Новокубанский район</t>
  </si>
  <si>
    <t>1</t>
  </si>
  <si>
    <t>Управление имущественных отношений администрации муниципального образования Новокубанский район</t>
  </si>
  <si>
    <t>2</t>
  </si>
  <si>
    <t>3</t>
  </si>
  <si>
    <t>4</t>
  </si>
  <si>
    <t>5</t>
  </si>
  <si>
    <t>6</t>
  </si>
  <si>
    <t>Блок 1: Подготовительный этап по освоению территории земельного участка по ул. Пирогова, 1 ст.Прочнооокопская</t>
  </si>
  <si>
    <t xml:space="preserve">Подготовка и утверждение проекта границ территории памятного места </t>
  </si>
  <si>
    <t>Определение площади земельного участка, необходимой для строительства спортивных объектов</t>
  </si>
  <si>
    <t>Проведение инженерных изысканий для проектирования</t>
  </si>
  <si>
    <t>Разделение земельного участка (23:21:0501001:1358) на две территории</t>
  </si>
  <si>
    <t>Подготовка задания на проектирование объекта</t>
  </si>
  <si>
    <t>Получение технических условий на присоединение объекта к сетям инженерно-технического обеспечения (свет, газ вода)</t>
  </si>
  <si>
    <t>Прохождение государственной экспертизы проектно-сметной документации</t>
  </si>
  <si>
    <t>Подготовка проектно-сметной документации на строительство</t>
  </si>
  <si>
    <t>Проведение аукциона по определению подрядной организации для строительства спортивного комплекса</t>
  </si>
  <si>
    <t>Ввод в эксплуатацию малобюджетного спортивного комплекса</t>
  </si>
  <si>
    <t>Вступление в государственную программу Краснодарского края "Развитие физической культуры и спорта</t>
  </si>
  <si>
    <t>Изготовление проекта на снос зданий по адресу: ст.Прочноокопская, ул. Пирогова, 1</t>
  </si>
  <si>
    <t>Снос зданий по адресу: ст.Прочноокопская, ул. Пирогова, 1</t>
  </si>
  <si>
    <t>Постановка на кадастровый учет земельного участка, выбранного для строительства спортивных объектов</t>
  </si>
  <si>
    <t>Блок 2: Проектно-сметные работы</t>
  </si>
  <si>
    <t>Заключение договора с УКС Новокубанского района на изготовление проектно-сметной документации</t>
  </si>
  <si>
    <t>Внесение проектно-сметной документации в реестр экономически-эффективных проектов в Минстрой России</t>
  </si>
  <si>
    <t>Блок 4: Строительство объектов</t>
  </si>
  <si>
    <t>Блок 3: Финансовое обеспечение проекта</t>
  </si>
  <si>
    <t>Куратор проекта</t>
  </si>
  <si>
    <t>Администратор проекта</t>
  </si>
  <si>
    <t>25 июня 19</t>
  </si>
  <si>
    <t>10 июня 19</t>
  </si>
  <si>
    <t>19 июня 19</t>
  </si>
  <si>
    <t>Управление имущественных отношений администрации МО Новокубанский район</t>
  </si>
  <si>
    <t>Управление имущественных отношений администрации МО Новокубанский район; МУП УКС Новокубанского р-на</t>
  </si>
  <si>
    <t>Управление имущественных отношений администрации МО Новокубанский район; Подрядная организация</t>
  </si>
  <si>
    <t>Архипова Н.А.</t>
  </si>
  <si>
    <t>Архипова Н.А.; Федораев В.С.</t>
  </si>
  <si>
    <t>Архипова Н.А., Подрядная организация</t>
  </si>
  <si>
    <t>06 июня 19</t>
  </si>
  <si>
    <t>Кедя О.П.</t>
  </si>
  <si>
    <t>Кедя О.П. Архитектура Новокубанского района</t>
  </si>
  <si>
    <t>Терников Д.Е.</t>
  </si>
  <si>
    <t>Архипова Н.А., ТерниковД.Е.</t>
  </si>
  <si>
    <t>Получение разрешения на строительство</t>
  </si>
  <si>
    <t xml:space="preserve">Разработка градостроительного плана </t>
  </si>
  <si>
    <t>Шолохова Т.А.</t>
  </si>
  <si>
    <t>Регистрация права собственности на спортивный комплекс</t>
  </si>
  <si>
    <t>Терников Д.Е., УКС</t>
  </si>
  <si>
    <t>Терников Д.Е., подрядная организация</t>
  </si>
  <si>
    <t>Поленков А.Н.</t>
  </si>
  <si>
    <t>Изготовление технического плана</t>
  </si>
  <si>
    <t>Постановка объекта на государственный кадастровый учет</t>
  </si>
  <si>
    <t>Отчет о ходе реализации мероприятий проекта                                                                                                                                                                                                       "Строительство малобюджетного спортивного комплекса шаговой доступности в ст.Прочноокопской" 2019 год</t>
  </si>
  <si>
    <t>Администратор</t>
  </si>
  <si>
    <t>Участник проекта</t>
  </si>
  <si>
    <t xml:space="preserve">МУП " Управление капитального строительства Новокубанского района" </t>
  </si>
  <si>
    <t>Каутц А.В.</t>
  </si>
  <si>
    <r>
      <rPr>
        <b/>
        <sz val="14"/>
        <color theme="1"/>
        <rFont val="Times New Roman"/>
        <family val="1"/>
        <charset val="204"/>
      </rPr>
      <t>Афонина Екатерина Валерьевна</t>
    </r>
    <r>
      <rPr>
        <sz val="14"/>
        <color theme="1"/>
        <rFont val="Times New Roman"/>
        <family val="1"/>
        <charset val="204"/>
      </rPr>
      <t xml:space="preserve"> - первый заместитель главы муниципального образования Новокубанский район, начальник финансового управления администрации муниципального образования Новокубанский район</t>
    </r>
  </si>
  <si>
    <t>Е.В.Афонина</t>
  </si>
  <si>
    <t>Контроль</t>
  </si>
  <si>
    <t>7</t>
  </si>
  <si>
    <t xml:space="preserve">Руководитель проекта </t>
  </si>
  <si>
    <t xml:space="preserve">Примечание </t>
  </si>
  <si>
    <t>контроль</t>
  </si>
  <si>
    <t>акт выполненных работ о сносе зданий от 30.09.2019</t>
  </si>
  <si>
    <t>выписка из росреестра от 19.06.2019</t>
  </si>
  <si>
    <t>договор на оказание услуг по составлении сметной документации № 91  дата13.05.2019</t>
  </si>
  <si>
    <t>Постановление от 06.12.2019 № 1638 О внесении изменений в постановление администрации муниципального образования Новокубанский район от 05 марта 2019 года № 210 «Об утверждении муниципальной программы муниципальногообразования Новокубанский район «Развитие физической культуры и массового спорта»</t>
  </si>
  <si>
    <t>Строительство малобюджетного спортивного комплекса для детей и молодежи им. Пирогова.</t>
  </si>
  <si>
    <t>Строительство МСК для детей и молодежи</t>
  </si>
  <si>
    <t>- отсутствие комплексных спортивных объектов на территории Прочноокопского сельского поселения для круглогодичных занятий физической культурой и спортом различных категорий населения</t>
  </si>
  <si>
    <t>Реализация государственной программы Краснодарского края "Развитие физической культуры и спорта", национального проекта "Демограция", регионального проекта "Спорт-норма жизни", муниципальной прораммы «Развитие физической культуры и массового спорта»</t>
  </si>
  <si>
    <t>- развитие инфраструктуры спортивных учреждений;
- 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                                                                                       '- увеличение числа жителей занимающихся физической культурой и спортом;
- увеличение охвата детей в возрасте от 6 до 18 лет, занимающихся в спортивных секциях на 20%, а также рост охвата дополнительным образованием детей до среднего 75%</t>
  </si>
  <si>
    <t>- отдел по физической культуре и спорту администрации муниципального образования Новокубанский район;                                                                                                                              - бюджетный отдел Финансового управления администрации муниципального образования Новокубанский район;
- отдел строительства администрации муниципального образования Новокубанский район;
- отдел архитектуры и градостроительства администрации МО Новокубанский район;
- управление имущественных отношений администрации МО Новокубанский район.
- потенциальный инвестор</t>
  </si>
  <si>
    <t xml:space="preserve">Увеличение охвата людей занимающихся спортом до 55%;                                               Увеличить к 2021 году охват детей в возрасте от 6 до 18 лет, занимающихся в спортивных секциях на 20%, 
Увеличение занятости детей в каникулярный период                                                                           Создание новых рабочих мест.
Увеличение доходной части бюджетов всех уровней за счет налоговых поступлений.
</t>
  </si>
  <si>
    <t xml:space="preserve">Ввести в эксплуатацию малобюджетный спортивный комплекс к 2021 году с увеличением к 2021 году охвата людей занимающихся спортом до 55%,  детей в возрасте от 6 до 18 лет, занимающихся в спортивных секциях на 20% </t>
  </si>
  <si>
    <t xml:space="preserve">Введение в эксплуатацию малобюджетного спортивного комплекса к 2021 году Увеличение к 2021 году охвата людей занимающихся спортом до 55%,  детей в возрасте от 6 до 18 лет, занимающихся в спортивных секциях на 20% </t>
  </si>
</sst>
</file>

<file path=xl/styles.xml><?xml version="1.0" encoding="utf-8"?>
<styleSheet xmlns="http://schemas.openxmlformats.org/spreadsheetml/2006/main">
  <numFmts count="6">
    <numFmt numFmtId="164" formatCode="[$-419]d\ mmm;@"/>
    <numFmt numFmtId="165" formatCode="[$-419]mmmm\ yyyy;@"/>
    <numFmt numFmtId="166" formatCode="[$-419]d\ mmm\ yy;@"/>
    <numFmt numFmtId="167" formatCode="[$-419]mmmm;@"/>
    <numFmt numFmtId="168" formatCode="0.0%"/>
    <numFmt numFmtId="169" formatCode="000000"/>
  </numFmts>
  <fonts count="3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2"/>
      <color indexed="23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3" fillId="0" borderId="0" xfId="15" applyNumberFormat="1" applyFont="1" applyFill="1" applyBorder="1" applyAlignment="1">
      <alignment horizontal="center" vertical="center" wrapText="1"/>
    </xf>
    <xf numFmtId="9" fontId="3" fillId="0" borderId="0" xfId="15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168" fontId="3" fillId="0" borderId="0" xfId="15" applyNumberFormat="1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9" fontId="4" fillId="0" borderId="0" xfId="15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2" fontId="16" fillId="5" borderId="1" xfId="15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2" fontId="16" fillId="5" borderId="4" xfId="15" applyNumberFormat="1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9" fillId="5" borderId="0" xfId="0" applyFont="1" applyFill="1" applyBorder="1" applyAlignment="1">
      <alignment horizontal="left" vertical="center" wrapText="1"/>
    </xf>
    <xf numFmtId="166" fontId="19" fillId="5" borderId="0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9" fontId="21" fillId="0" borderId="1" xfId="1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2" fontId="17" fillId="0" borderId="4" xfId="15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9" fontId="3" fillId="0" borderId="0" xfId="15" applyFont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15" fontId="19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9" fontId="4" fillId="9" borderId="4" xfId="15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horizontal="center" vertical="center" wrapText="1"/>
    </xf>
    <xf numFmtId="169" fontId="3" fillId="10" borderId="1" xfId="0" applyNumberFormat="1" applyFont="1" applyFill="1" applyBorder="1" applyAlignment="1">
      <alignment horizontal="left" vertical="center" wrapText="1"/>
    </xf>
    <xf numFmtId="166" fontId="3" fillId="10" borderId="1" xfId="0" applyNumberFormat="1" applyFont="1" applyFill="1" applyBorder="1" applyAlignment="1">
      <alignment horizontal="center" vertical="center" wrapText="1"/>
    </xf>
    <xf numFmtId="166" fontId="19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2" fontId="17" fillId="10" borderId="1" xfId="0" applyNumberFormat="1" applyFont="1" applyFill="1" applyBorder="1" applyAlignment="1">
      <alignment horizontal="center" vertical="center" wrapText="1"/>
    </xf>
    <xf numFmtId="2" fontId="17" fillId="10" borderId="4" xfId="15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16" fontId="19" fillId="10" borderId="1" xfId="0" applyNumberFormat="1" applyFont="1" applyFill="1" applyBorder="1" applyAlignment="1">
      <alignment horizontal="center" vertical="center" wrapText="1"/>
    </xf>
    <xf numFmtId="16" fontId="16" fillId="10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4" xfId="1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3" fillId="0" borderId="13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0" borderId="13" xfId="1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49" fontId="29" fillId="9" borderId="1" xfId="0" applyNumberFormat="1" applyFont="1" applyFill="1" applyBorder="1" applyAlignment="1">
      <alignment horizontal="center" vertical="center" wrapText="1"/>
    </xf>
    <xf numFmtId="169" fontId="4" fillId="9" borderId="1" xfId="0" applyNumberFormat="1" applyFont="1" applyFill="1" applyBorder="1" applyAlignment="1">
      <alignment horizontal="left" vertical="center" wrapText="1"/>
    </xf>
    <xf numFmtId="169" fontId="4" fillId="9" borderId="1" xfId="0" applyNumberFormat="1" applyFont="1" applyFill="1" applyBorder="1" applyAlignment="1">
      <alignment horizontal="center" vertical="center" wrapText="1"/>
    </xf>
    <xf numFmtId="14" fontId="4" fillId="9" borderId="1" xfId="0" applyNumberFormat="1" applyFont="1" applyFill="1" applyBorder="1" applyAlignment="1">
      <alignment horizontal="center" vertical="center" wrapText="1"/>
    </xf>
    <xf numFmtId="49" fontId="3" fillId="9" borderId="0" xfId="0" applyNumberFormat="1" applyFont="1" applyFill="1" applyBorder="1" applyAlignment="1">
      <alignment horizontal="center" vertical="center" wrapText="1"/>
    </xf>
    <xf numFmtId="9" fontId="3" fillId="9" borderId="0" xfId="0" applyNumberFormat="1" applyFont="1" applyFill="1" applyBorder="1" applyAlignment="1">
      <alignment horizontal="center" vertical="center" wrapText="1"/>
    </xf>
    <xf numFmtId="169" fontId="3" fillId="9" borderId="1" xfId="0" applyNumberFormat="1" applyFont="1" applyFill="1" applyBorder="1" applyAlignment="1">
      <alignment horizontal="left" vertical="center" wrapText="1"/>
    </xf>
    <xf numFmtId="169" fontId="3" fillId="5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9" fontId="3" fillId="5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169" fontId="3" fillId="9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17" fillId="0" borderId="0" xfId="0" applyFont="1" applyAlignment="1">
      <alignment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2" fontId="19" fillId="10" borderId="1" xfId="0" applyNumberFormat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7" fontId="8" fillId="2" borderId="16" xfId="0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1" fillId="0" borderId="1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4" fontId="19" fillId="5" borderId="14" xfId="0" applyNumberFormat="1" applyFont="1" applyFill="1" applyBorder="1" applyAlignment="1">
      <alignment horizontal="center" vertical="center" wrapText="1"/>
    </xf>
    <xf numFmtId="14" fontId="17" fillId="5" borderId="15" xfId="0" applyNumberFormat="1" applyFont="1" applyFill="1" applyBorder="1" applyAlignment="1">
      <alignment horizontal="center" vertical="center" wrapText="1"/>
    </xf>
    <xf numFmtId="14" fontId="17" fillId="5" borderId="6" xfId="0" applyNumberFormat="1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 wrapText="1"/>
    </xf>
    <xf numFmtId="166" fontId="19" fillId="5" borderId="14" xfId="0" applyNumberFormat="1" applyFont="1" applyFill="1" applyBorder="1" applyAlignment="1">
      <alignment horizontal="center" vertical="center" wrapText="1"/>
    </xf>
    <xf numFmtId="166" fontId="19" fillId="5" borderId="15" xfId="0" applyNumberFormat="1" applyFont="1" applyFill="1" applyBorder="1" applyAlignment="1">
      <alignment horizontal="center" vertical="center" wrapText="1"/>
    </xf>
    <xf numFmtId="166" fontId="19" fillId="5" borderId="6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17" fillId="0" borderId="0" xfId="0" applyFont="1" applyAlignment="1">
      <alignment horizontal="right" wrapText="1"/>
    </xf>
    <xf numFmtId="0" fontId="19" fillId="5" borderId="0" xfId="0" applyFont="1" applyFill="1" applyBorder="1" applyAlignment="1">
      <alignment horizontal="righ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</cellXfs>
  <cellStyles count="1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Процентный" xfId="1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tabSelected="1" view="pageBreakPreview" zoomScale="60" zoomScaleNormal="85" workbookViewId="0">
      <selection activeCell="L13" sqref="L13"/>
    </sheetView>
  </sheetViews>
  <sheetFormatPr defaultColWidth="9" defaultRowHeight="18.75"/>
  <cols>
    <col min="1" max="1" width="2.5" style="1" customWidth="1"/>
    <col min="2" max="2" width="34.125" style="1" customWidth="1"/>
    <col min="3" max="3" width="89.25" style="1" customWidth="1"/>
    <col min="4" max="4" width="9" style="1"/>
    <col min="5" max="5" width="21.875" style="1" customWidth="1"/>
    <col min="6" max="16384" width="9" style="1"/>
  </cols>
  <sheetData>
    <row r="1" spans="1:3">
      <c r="C1" s="26" t="s">
        <v>51</v>
      </c>
    </row>
    <row r="2" spans="1:3">
      <c r="C2" s="26" t="s">
        <v>52</v>
      </c>
    </row>
    <row r="3" spans="1:3">
      <c r="C3" s="26" t="s">
        <v>53</v>
      </c>
    </row>
    <row r="4" spans="1:3">
      <c r="C4" s="26" t="s">
        <v>54</v>
      </c>
    </row>
    <row r="6" spans="1:3" ht="17.25" customHeight="1"/>
    <row r="7" spans="1:3" ht="31.5" customHeight="1">
      <c r="A7" s="197" t="s">
        <v>55</v>
      </c>
      <c r="B7" s="197"/>
      <c r="C7" s="197"/>
    </row>
    <row r="8" spans="1:3" ht="50.25" customHeight="1">
      <c r="B8" s="3" t="s">
        <v>9</v>
      </c>
      <c r="C8" s="88" t="s">
        <v>159</v>
      </c>
    </row>
    <row r="9" spans="1:3" ht="23.25" customHeight="1">
      <c r="B9" s="3" t="s">
        <v>50</v>
      </c>
      <c r="C9" s="4" t="s">
        <v>160</v>
      </c>
    </row>
    <row r="10" spans="1:3" ht="66" customHeight="1">
      <c r="B10" s="3" t="s">
        <v>118</v>
      </c>
      <c r="C10" s="4" t="s">
        <v>148</v>
      </c>
    </row>
    <row r="11" spans="1:3" ht="52.5" customHeight="1">
      <c r="B11" s="3" t="s">
        <v>119</v>
      </c>
      <c r="C11" s="4" t="s">
        <v>75</v>
      </c>
    </row>
    <row r="12" spans="1:3" ht="179.25" customHeight="1">
      <c r="B12" s="3" t="s">
        <v>10</v>
      </c>
      <c r="C12" s="5" t="s">
        <v>164</v>
      </c>
    </row>
    <row r="13" spans="1:3">
      <c r="B13" s="4"/>
      <c r="C13" s="8"/>
    </row>
    <row r="14" spans="1:3" ht="32.25" customHeight="1">
      <c r="B14" s="3" t="s">
        <v>19</v>
      </c>
      <c r="C14" s="8"/>
    </row>
    <row r="15" spans="1:3" ht="62.25" customHeight="1">
      <c r="B15" s="3" t="s">
        <v>11</v>
      </c>
      <c r="C15" s="5" t="s">
        <v>161</v>
      </c>
    </row>
    <row r="16" spans="1:3" ht="71.25" customHeight="1">
      <c r="B16" s="3" t="s">
        <v>12</v>
      </c>
      <c r="C16" s="4" t="s">
        <v>166</v>
      </c>
    </row>
    <row r="17" spans="2:3" ht="78.75" customHeight="1">
      <c r="B17" s="3" t="s">
        <v>13</v>
      </c>
      <c r="C17" s="5" t="s">
        <v>163</v>
      </c>
    </row>
    <row r="18" spans="2:3" ht="109.5" customHeight="1">
      <c r="B18" s="3" t="s">
        <v>14</v>
      </c>
      <c r="C18" s="4" t="s">
        <v>165</v>
      </c>
    </row>
    <row r="19" spans="2:3" ht="63" customHeight="1">
      <c r="B19" s="3" t="s">
        <v>15</v>
      </c>
      <c r="C19" s="4" t="s">
        <v>167</v>
      </c>
    </row>
    <row r="20" spans="2:3" ht="37.5" customHeight="1">
      <c r="B20" s="3" t="s">
        <v>16</v>
      </c>
      <c r="C20" s="4" t="s">
        <v>85</v>
      </c>
    </row>
    <row r="21" spans="2:3" ht="212.25" customHeight="1">
      <c r="B21" s="3" t="s">
        <v>17</v>
      </c>
      <c r="C21" s="5" t="s">
        <v>84</v>
      </c>
    </row>
    <row r="22" spans="2:3" ht="76.5" customHeight="1">
      <c r="B22" s="3" t="s">
        <v>18</v>
      </c>
      <c r="C22" s="4" t="s">
        <v>162</v>
      </c>
    </row>
    <row r="23" spans="2:3">
      <c r="B23" s="2"/>
    </row>
    <row r="24" spans="2:3" ht="13.5" customHeight="1">
      <c r="B24" s="2"/>
    </row>
    <row r="25" spans="2:3" ht="25.5" customHeight="1">
      <c r="B25" s="27" t="s">
        <v>118</v>
      </c>
      <c r="C25" s="179" t="s">
        <v>149</v>
      </c>
    </row>
    <row r="26" spans="2:3">
      <c r="B26" s="2"/>
    </row>
    <row r="27" spans="2:3">
      <c r="B27" s="2"/>
    </row>
    <row r="28" spans="2:3">
      <c r="B28" s="2"/>
    </row>
    <row r="29" spans="2:3">
      <c r="B29" s="2"/>
    </row>
    <row r="30" spans="2:3">
      <c r="B30" s="2"/>
    </row>
    <row r="31" spans="2:3">
      <c r="B31" s="2"/>
    </row>
    <row r="32" spans="2:3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</sheetData>
  <mergeCells count="1">
    <mergeCell ref="A7:C7"/>
  </mergeCells>
  <pageMargins left="1.1811023622047245" right="0.39370078740157483" top="0.39370078740157483" bottom="0.3937007874015748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>
      <selection activeCell="R33" sqref="R33"/>
    </sheetView>
  </sheetViews>
  <sheetFormatPr defaultRowHeight="15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60"/>
  <sheetViews>
    <sheetView view="pageBreakPreview" zoomScale="60" zoomScaleNormal="100" workbookViewId="0">
      <selection activeCell="B39" sqref="B39"/>
    </sheetView>
  </sheetViews>
  <sheetFormatPr defaultColWidth="11" defaultRowHeight="18.75"/>
  <cols>
    <col min="1" max="1" width="54.875" style="1" customWidth="1"/>
    <col min="2" max="2" width="31.125" style="1" customWidth="1"/>
    <col min="3" max="3" width="19.875" style="1" customWidth="1"/>
    <col min="4" max="4" width="18.75" style="1" bestFit="1" customWidth="1"/>
    <col min="5" max="5" width="17.5" style="1" customWidth="1"/>
    <col min="6" max="6" width="19.375" style="1" customWidth="1"/>
    <col min="7" max="30" width="9.625" style="1" customWidth="1"/>
    <col min="31" max="31" width="15.125" style="1" customWidth="1"/>
    <col min="32" max="32" width="11" style="1"/>
    <col min="33" max="33" width="13.5" style="1" bestFit="1" customWidth="1"/>
    <col min="34" max="16384" width="11" style="1"/>
  </cols>
  <sheetData>
    <row r="2" spans="1:31" ht="28.5" customHeight="1">
      <c r="A2" s="197" t="s">
        <v>56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</row>
    <row r="3" spans="1:31" ht="18.75" customHeight="1"/>
    <row r="4" spans="1:31" ht="31.5" customHeight="1">
      <c r="A4" s="10" t="s">
        <v>0</v>
      </c>
      <c r="B4" s="198" t="str">
        <f>'Паспорт Проекта'!C8</f>
        <v>Строительство малобюджетного спортивного комплекса для детей и молодежи им. Пирогова.</v>
      </c>
      <c r="C4" s="198"/>
      <c r="D4" s="198"/>
      <c r="E4" s="198"/>
      <c r="F4" s="198"/>
      <c r="G4" s="87"/>
    </row>
    <row r="5" spans="1:31" ht="59.25" customHeight="1">
      <c r="A5" s="10" t="s">
        <v>1</v>
      </c>
      <c r="B5" s="198" t="str">
        <f>'Паспорт Проекта'!C11</f>
        <v xml:space="preserve">Терников Денис Евгеньевич  начальник отдела по физической культуре и спорту администрации муниципального образования Новокубанский район </v>
      </c>
      <c r="C5" s="198"/>
      <c r="D5" s="198"/>
      <c r="E5" s="198"/>
      <c r="F5" s="198"/>
      <c r="G5" s="87"/>
    </row>
    <row r="6" spans="1:31" ht="40.5" customHeight="1">
      <c r="A6" s="10" t="s">
        <v>2</v>
      </c>
      <c r="B6" s="198" t="str">
        <f>'Паспорт Проекта'!C19</f>
        <v xml:space="preserve">Введение в эксплуатацию малобюджетного спортивного комплекса к 2021 году Увеличение к 2021 году охвата людей занимающихся спортом до 55%,  детей в возрасте от 6 до 18 лет, занимающихся в спортивных секциях на 20% </v>
      </c>
      <c r="C6" s="198"/>
      <c r="D6" s="198"/>
      <c r="E6" s="198"/>
      <c r="F6" s="198"/>
      <c r="G6" s="87"/>
    </row>
    <row r="7" spans="1:31" ht="9" customHeight="1">
      <c r="A7" s="10"/>
      <c r="B7" s="6"/>
      <c r="C7" s="6"/>
    </row>
    <row r="8" spans="1:31" ht="30" customHeight="1">
      <c r="A8" s="10" t="s">
        <v>3</v>
      </c>
      <c r="B8" s="13">
        <v>43475</v>
      </c>
      <c r="C8" s="6"/>
    </row>
    <row r="9" spans="1:31" ht="37.5" customHeight="1">
      <c r="A9" s="10" t="s">
        <v>21</v>
      </c>
      <c r="B9" s="13"/>
      <c r="C9" s="6"/>
    </row>
    <row r="10" spans="1:31" ht="30.75" customHeight="1">
      <c r="A10" s="10" t="s">
        <v>4</v>
      </c>
      <c r="B10" s="13">
        <v>44561</v>
      </c>
      <c r="C10" s="6"/>
    </row>
    <row r="11" spans="1:31" ht="32.25" hidden="1" customHeight="1">
      <c r="A11" s="10" t="s">
        <v>22</v>
      </c>
      <c r="B11" s="12"/>
      <c r="C11" s="6"/>
    </row>
    <row r="12" spans="1:31" ht="31.5" hidden="1" customHeight="1">
      <c r="A12" s="10" t="s">
        <v>5</v>
      </c>
      <c r="B12" s="12"/>
      <c r="C12" s="6"/>
    </row>
    <row r="13" spans="1:31" ht="30" hidden="1" customHeight="1">
      <c r="A13" s="10" t="s">
        <v>20</v>
      </c>
      <c r="B13" s="11"/>
      <c r="C13" s="6"/>
      <c r="I13" s="18"/>
    </row>
    <row r="14" spans="1:31">
      <c r="A14" s="6"/>
      <c r="B14" s="6"/>
      <c r="C14" s="6"/>
    </row>
    <row r="15" spans="1:31">
      <c r="A15" s="200" t="s">
        <v>38</v>
      </c>
      <c r="B15" s="200" t="s">
        <v>6</v>
      </c>
      <c r="C15" s="200" t="s">
        <v>3</v>
      </c>
      <c r="D15" s="200" t="s">
        <v>4</v>
      </c>
      <c r="E15" s="200" t="s">
        <v>7</v>
      </c>
      <c r="F15" s="202" t="s">
        <v>8</v>
      </c>
      <c r="G15" s="204" t="s">
        <v>35</v>
      </c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6"/>
      <c r="S15" s="207" t="s">
        <v>36</v>
      </c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9"/>
      <c r="AE15" s="14" t="s">
        <v>76</v>
      </c>
    </row>
    <row r="16" spans="1:31" ht="36.75" customHeight="1">
      <c r="A16" s="201"/>
      <c r="B16" s="201"/>
      <c r="C16" s="201"/>
      <c r="D16" s="201"/>
      <c r="E16" s="201"/>
      <c r="F16" s="203"/>
      <c r="G16" s="23" t="s">
        <v>34</v>
      </c>
      <c r="H16" s="23" t="s">
        <v>23</v>
      </c>
      <c r="I16" s="23" t="s">
        <v>24</v>
      </c>
      <c r="J16" s="23" t="s">
        <v>25</v>
      </c>
      <c r="K16" s="23" t="s">
        <v>26</v>
      </c>
      <c r="L16" s="23" t="s">
        <v>27</v>
      </c>
      <c r="M16" s="23" t="s">
        <v>28</v>
      </c>
      <c r="N16" s="23" t="s">
        <v>29</v>
      </c>
      <c r="O16" s="23" t="s">
        <v>30</v>
      </c>
      <c r="P16" s="23" t="s">
        <v>31</v>
      </c>
      <c r="Q16" s="23" t="s">
        <v>32</v>
      </c>
      <c r="R16" s="23" t="s">
        <v>33</v>
      </c>
      <c r="S16" s="23" t="s">
        <v>34</v>
      </c>
      <c r="T16" s="23" t="s">
        <v>23</v>
      </c>
      <c r="U16" s="23" t="s">
        <v>24</v>
      </c>
      <c r="V16" s="23" t="s">
        <v>25</v>
      </c>
      <c r="W16" s="23" t="s">
        <v>26</v>
      </c>
      <c r="X16" s="23" t="s">
        <v>27</v>
      </c>
      <c r="Y16" s="23" t="s">
        <v>28</v>
      </c>
      <c r="Z16" s="23" t="s">
        <v>29</v>
      </c>
      <c r="AA16" s="23" t="s">
        <v>30</v>
      </c>
      <c r="AB16" s="23" t="s">
        <v>31</v>
      </c>
      <c r="AC16" s="23" t="s">
        <v>32</v>
      </c>
      <c r="AD16" s="23" t="s">
        <v>33</v>
      </c>
      <c r="AE16" s="23" t="s">
        <v>37</v>
      </c>
    </row>
    <row r="17" spans="1:31" s="117" customFormat="1" ht="70.5" customHeight="1">
      <c r="A17" s="115" t="s">
        <v>98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</row>
    <row r="18" spans="1:31" s="110" customFormat="1" ht="46.5" customHeight="1">
      <c r="A18" s="118" t="s">
        <v>99</v>
      </c>
      <c r="B18" s="106" t="s">
        <v>126</v>
      </c>
      <c r="C18" s="140">
        <v>43633</v>
      </c>
      <c r="D18" s="140">
        <v>43662</v>
      </c>
      <c r="E18" s="142">
        <v>30</v>
      </c>
      <c r="F18" s="189"/>
      <c r="G18" s="107"/>
      <c r="H18" s="108"/>
      <c r="I18" s="109"/>
      <c r="J18" s="109"/>
      <c r="K18" s="109"/>
      <c r="L18" s="141"/>
      <c r="M18" s="141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19" spans="1:31" ht="73.5" customHeight="1">
      <c r="A19" s="4" t="s">
        <v>100</v>
      </c>
      <c r="B19" s="8" t="s">
        <v>133</v>
      </c>
      <c r="C19" s="15">
        <v>43586</v>
      </c>
      <c r="D19" s="15">
        <v>43590</v>
      </c>
      <c r="E19" s="8">
        <v>5</v>
      </c>
      <c r="F19" s="190"/>
      <c r="G19" s="94"/>
      <c r="H19" s="94"/>
      <c r="I19" s="94"/>
      <c r="J19" s="94"/>
      <c r="K19" s="137"/>
      <c r="L19" s="16"/>
      <c r="M19" s="16"/>
      <c r="N19" s="16"/>
      <c r="O19" s="16"/>
      <c r="P19" s="16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36" customHeight="1">
      <c r="A20" s="27" t="s">
        <v>101</v>
      </c>
      <c r="B20" s="8" t="s">
        <v>130</v>
      </c>
      <c r="C20" s="15">
        <v>43647</v>
      </c>
      <c r="D20" s="15">
        <v>43676</v>
      </c>
      <c r="E20" s="8">
        <v>30</v>
      </c>
      <c r="F20" s="144"/>
      <c r="G20" s="113"/>
      <c r="H20" s="113"/>
      <c r="I20" s="94"/>
      <c r="J20" s="94"/>
      <c r="K20" s="94"/>
      <c r="L20" s="94"/>
      <c r="M20" s="137"/>
      <c r="N20" s="16"/>
      <c r="O20" s="16"/>
      <c r="P20" s="16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s="85" customFormat="1" ht="41.25" customHeight="1">
      <c r="A21" s="24" t="s">
        <v>102</v>
      </c>
      <c r="B21" s="139" t="s">
        <v>126</v>
      </c>
      <c r="C21" s="22">
        <v>43591</v>
      </c>
      <c r="D21" s="22">
        <v>43626</v>
      </c>
      <c r="E21" s="8">
        <v>36</v>
      </c>
      <c r="F21" s="144"/>
      <c r="G21" s="113"/>
      <c r="H21" s="94"/>
      <c r="I21" s="94"/>
      <c r="J21" s="94"/>
      <c r="K21" s="137"/>
      <c r="L21" s="137"/>
      <c r="M21" s="16"/>
      <c r="N21" s="16"/>
      <c r="O21" s="16"/>
      <c r="P21" s="16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62.25" customHeight="1">
      <c r="A22" s="4" t="s">
        <v>112</v>
      </c>
      <c r="B22" s="139" t="s">
        <v>126</v>
      </c>
      <c r="C22" s="15">
        <v>43626</v>
      </c>
      <c r="D22" s="15">
        <v>43641</v>
      </c>
      <c r="E22" s="8">
        <v>16</v>
      </c>
      <c r="F22" s="144"/>
      <c r="G22" s="113"/>
      <c r="H22" s="94"/>
      <c r="I22" s="94"/>
      <c r="J22" s="16"/>
      <c r="K22" s="16"/>
      <c r="L22" s="137"/>
      <c r="M22" s="16"/>
      <c r="N22" s="137"/>
      <c r="O22" s="137"/>
      <c r="P22" s="16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s="110" customFormat="1" ht="49.5" customHeight="1">
      <c r="A23" s="112" t="s">
        <v>110</v>
      </c>
      <c r="B23" s="139" t="s">
        <v>127</v>
      </c>
      <c r="C23" s="96">
        <v>43663</v>
      </c>
      <c r="D23" s="96">
        <v>43718</v>
      </c>
      <c r="E23" s="138">
        <v>56</v>
      </c>
      <c r="F23" s="191"/>
      <c r="G23" s="111"/>
      <c r="H23" s="94"/>
      <c r="I23" s="16"/>
      <c r="J23" s="16"/>
      <c r="K23" s="16"/>
      <c r="L23" s="16"/>
      <c r="M23" s="137"/>
      <c r="N23" s="137"/>
      <c r="O23" s="13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67.5" customHeight="1">
      <c r="A24" s="4" t="s">
        <v>111</v>
      </c>
      <c r="B24" s="139" t="s">
        <v>128</v>
      </c>
      <c r="C24" s="15">
        <v>43721</v>
      </c>
      <c r="D24" s="15">
        <v>43753</v>
      </c>
      <c r="E24" s="8">
        <v>30</v>
      </c>
      <c r="F24" s="144"/>
      <c r="G24" s="113"/>
      <c r="H24" s="94"/>
      <c r="I24" s="16"/>
      <c r="J24" s="16"/>
      <c r="K24" s="16"/>
      <c r="L24" s="16"/>
      <c r="M24" s="16"/>
      <c r="N24" s="16"/>
      <c r="O24" s="137"/>
      <c r="P24" s="13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s="122" customFormat="1" ht="42" customHeight="1">
      <c r="A25" s="115" t="s">
        <v>113</v>
      </c>
      <c r="B25" s="117"/>
      <c r="C25" s="119"/>
      <c r="D25" s="119"/>
      <c r="E25" s="120"/>
      <c r="F25" s="117"/>
      <c r="G25" s="121"/>
      <c r="H25" s="121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pans="1:31" s="110" customFormat="1" ht="49.5" customHeight="1">
      <c r="A26" s="112" t="s">
        <v>103</v>
      </c>
      <c r="B26" s="16" t="s">
        <v>131</v>
      </c>
      <c r="C26" s="96">
        <v>43556</v>
      </c>
      <c r="D26" s="96">
        <v>43647</v>
      </c>
      <c r="E26" s="16">
        <f t="shared" ref="E26:E32" si="0">D26-C26</f>
        <v>91</v>
      </c>
      <c r="F26" s="144"/>
      <c r="G26" s="113"/>
      <c r="H26" s="94"/>
      <c r="I26" s="16"/>
      <c r="J26" s="196"/>
      <c r="K26" s="196"/>
      <c r="L26" s="196"/>
      <c r="M26" s="19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110" customFormat="1" ht="81" customHeight="1">
      <c r="A27" s="27" t="s">
        <v>104</v>
      </c>
      <c r="B27" s="16" t="s">
        <v>140</v>
      </c>
      <c r="C27" s="96">
        <v>43647</v>
      </c>
      <c r="D27" s="96">
        <v>43682</v>
      </c>
      <c r="E27" s="16">
        <f t="shared" si="0"/>
        <v>35</v>
      </c>
      <c r="F27" s="21"/>
      <c r="G27" s="94"/>
      <c r="H27" s="94"/>
      <c r="I27" s="16"/>
      <c r="J27" s="16"/>
      <c r="K27" s="16"/>
      <c r="L27" s="16"/>
      <c r="M27" s="196"/>
      <c r="N27" s="19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110" customFormat="1" ht="73.5" customHeight="1">
      <c r="A28" s="112" t="s">
        <v>114</v>
      </c>
      <c r="B28" s="16" t="s">
        <v>132</v>
      </c>
      <c r="C28" s="96">
        <v>43631</v>
      </c>
      <c r="D28" s="96">
        <v>43682</v>
      </c>
      <c r="E28" s="16">
        <f t="shared" si="0"/>
        <v>51</v>
      </c>
      <c r="F28" s="144"/>
      <c r="G28" s="113"/>
      <c r="H28" s="94"/>
      <c r="I28" s="16"/>
      <c r="J28" s="16"/>
      <c r="K28" s="16"/>
      <c r="L28" s="196"/>
      <c r="M28" s="196"/>
      <c r="N28" s="19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110" customFormat="1" ht="32.25" customHeight="1">
      <c r="A29" s="112" t="s">
        <v>135</v>
      </c>
      <c r="B29" s="16" t="s">
        <v>136</v>
      </c>
      <c r="C29" s="96">
        <v>43723</v>
      </c>
      <c r="D29" s="96">
        <v>43755</v>
      </c>
      <c r="E29" s="16">
        <f t="shared" si="0"/>
        <v>32</v>
      </c>
      <c r="F29" s="144"/>
      <c r="G29" s="113"/>
      <c r="H29" s="94"/>
      <c r="I29" s="16"/>
      <c r="J29" s="16"/>
      <c r="K29" s="16"/>
      <c r="L29" s="16"/>
      <c r="M29" s="16"/>
      <c r="N29" s="16"/>
      <c r="O29" s="196"/>
      <c r="P29" s="19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s="110" customFormat="1" ht="56.25" customHeight="1">
      <c r="A30" s="112" t="s">
        <v>106</v>
      </c>
      <c r="B30" s="16" t="s">
        <v>138</v>
      </c>
      <c r="C30" s="96">
        <v>43758</v>
      </c>
      <c r="D30" s="96">
        <v>43814</v>
      </c>
      <c r="E30" s="16">
        <f t="shared" si="0"/>
        <v>56</v>
      </c>
      <c r="F30" s="90"/>
      <c r="G30" s="113"/>
      <c r="H30" s="94"/>
      <c r="I30" s="16"/>
      <c r="J30" s="16"/>
      <c r="K30" s="16"/>
      <c r="L30" s="16"/>
      <c r="M30" s="16"/>
      <c r="N30" s="16"/>
      <c r="O30" s="16"/>
      <c r="P30" s="196"/>
      <c r="Q30" s="196"/>
      <c r="R30" s="19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110" customFormat="1" ht="48.75" customHeight="1">
      <c r="A31" s="143" t="s">
        <v>105</v>
      </c>
      <c r="B31" s="16" t="s">
        <v>138</v>
      </c>
      <c r="C31" s="96">
        <v>43770</v>
      </c>
      <c r="D31" s="96">
        <v>43983</v>
      </c>
      <c r="E31" s="16">
        <f t="shared" si="0"/>
        <v>213</v>
      </c>
      <c r="F31" s="90"/>
      <c r="G31" s="113"/>
      <c r="H31" s="94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s="110" customFormat="1" ht="65.25" customHeight="1">
      <c r="A32" s="112" t="s">
        <v>115</v>
      </c>
      <c r="B32" s="16" t="s">
        <v>132</v>
      </c>
      <c r="C32" s="96">
        <v>43800</v>
      </c>
      <c r="D32" s="96">
        <v>43922</v>
      </c>
      <c r="E32" s="16">
        <f t="shared" si="0"/>
        <v>122</v>
      </c>
      <c r="F32" s="16"/>
      <c r="G32" s="94"/>
      <c r="H32" s="94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3" s="110" customFormat="1" ht="41.25" customHeight="1">
      <c r="A33" s="115" t="s">
        <v>117</v>
      </c>
      <c r="B33" s="116"/>
      <c r="C33" s="119"/>
      <c r="D33" s="119"/>
      <c r="E33" s="120"/>
      <c r="F33" s="117"/>
      <c r="G33" s="121"/>
      <c r="H33" s="121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3" s="110" customFormat="1" ht="65.25" customHeight="1">
      <c r="A34" s="4" t="s">
        <v>77</v>
      </c>
      <c r="B34" s="16" t="s">
        <v>132</v>
      </c>
      <c r="C34" s="96">
        <v>43840</v>
      </c>
      <c r="D34" s="96">
        <v>43850</v>
      </c>
      <c r="E34" s="16">
        <f>D34-C34</f>
        <v>10</v>
      </c>
      <c r="F34" s="16"/>
      <c r="G34" s="94"/>
      <c r="H34" s="9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3" s="110" customFormat="1" ht="65.25" customHeight="1">
      <c r="A35" s="125" t="s">
        <v>109</v>
      </c>
      <c r="B35" s="16" t="s">
        <v>132</v>
      </c>
      <c r="C35" s="96">
        <v>43992</v>
      </c>
      <c r="D35" s="96">
        <v>44013</v>
      </c>
      <c r="E35" s="16">
        <f>D35-C35</f>
        <v>21</v>
      </c>
      <c r="F35" s="16"/>
      <c r="G35" s="94"/>
      <c r="H35" s="94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3" s="122" customFormat="1" ht="51" customHeight="1">
      <c r="A36" s="115" t="s">
        <v>116</v>
      </c>
      <c r="B36" s="117"/>
      <c r="C36" s="119"/>
      <c r="D36" s="119"/>
      <c r="E36" s="117"/>
      <c r="F36" s="123"/>
      <c r="G36" s="124"/>
      <c r="H36" s="121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</row>
    <row r="37" spans="1:33" s="85" customFormat="1" ht="51" customHeight="1">
      <c r="A37" s="24" t="s">
        <v>134</v>
      </c>
      <c r="B37" s="21" t="s">
        <v>132</v>
      </c>
      <c r="C37" s="22">
        <v>44044</v>
      </c>
      <c r="D37" s="22">
        <v>44105</v>
      </c>
      <c r="E37" s="16">
        <f t="shared" ref="E37:E43" si="1">D37-C37</f>
        <v>61</v>
      </c>
      <c r="F37" s="144"/>
      <c r="G37" s="145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3" s="110" customFormat="1" ht="62.25" customHeight="1">
      <c r="A38" s="112" t="s">
        <v>107</v>
      </c>
      <c r="B38" s="21" t="s">
        <v>132</v>
      </c>
      <c r="C38" s="96">
        <v>44136</v>
      </c>
      <c r="D38" s="96">
        <v>44166</v>
      </c>
      <c r="E38" s="16">
        <f t="shared" si="1"/>
        <v>30</v>
      </c>
      <c r="F38" s="90"/>
      <c r="G38" s="114"/>
      <c r="H38" s="94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3" s="110" customFormat="1" ht="62.25" customHeight="1">
      <c r="A39" s="112" t="s">
        <v>78</v>
      </c>
      <c r="B39" s="16" t="s">
        <v>139</v>
      </c>
      <c r="C39" s="175">
        <v>44206</v>
      </c>
      <c r="D39" s="175">
        <v>44501</v>
      </c>
      <c r="E39" s="16">
        <f t="shared" si="1"/>
        <v>295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</row>
    <row r="40" spans="1:33" s="110" customFormat="1" ht="34.5" customHeight="1">
      <c r="A40" s="24" t="s">
        <v>141</v>
      </c>
      <c r="B40" s="21" t="s">
        <v>126</v>
      </c>
      <c r="C40" s="22">
        <v>44501</v>
      </c>
      <c r="D40" s="96">
        <v>44514</v>
      </c>
      <c r="E40" s="16">
        <f t="shared" si="1"/>
        <v>13</v>
      </c>
      <c r="F40" s="105"/>
      <c r="G40" s="146"/>
      <c r="H40" s="146"/>
      <c r="I40" s="146"/>
      <c r="J40" s="146"/>
      <c r="K40" s="146"/>
      <c r="L40" s="146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</row>
    <row r="41" spans="1:33" ht="52.5" customHeight="1">
      <c r="A41" s="24" t="s">
        <v>108</v>
      </c>
      <c r="B41" s="21" t="s">
        <v>136</v>
      </c>
      <c r="C41" s="22">
        <v>44501</v>
      </c>
      <c r="D41" s="15">
        <v>44520</v>
      </c>
      <c r="E41" s="16">
        <f t="shared" si="1"/>
        <v>19</v>
      </c>
      <c r="F41" s="90"/>
      <c r="G41" s="94"/>
      <c r="H41" s="94"/>
      <c r="I41" s="95">
        <v>19</v>
      </c>
      <c r="J41" s="95">
        <v>30</v>
      </c>
      <c r="K41" s="94"/>
      <c r="L41" s="95"/>
      <c r="M41" s="16"/>
      <c r="N41" s="16"/>
      <c r="O41" s="16"/>
      <c r="P41" s="16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G41" s="97">
        <f>((D41-C41)/($B$10-$B$8))</f>
        <v>1.7495395948434623E-2</v>
      </c>
    </row>
    <row r="42" spans="1:33" ht="63.75" customHeight="1">
      <c r="A42" s="24" t="s">
        <v>142</v>
      </c>
      <c r="B42" s="21" t="s">
        <v>126</v>
      </c>
      <c r="C42" s="22">
        <v>44501</v>
      </c>
      <c r="D42" s="15">
        <v>44525</v>
      </c>
      <c r="E42" s="16">
        <f t="shared" si="1"/>
        <v>24</v>
      </c>
      <c r="F42" s="90"/>
      <c r="G42" s="94"/>
      <c r="H42" s="94"/>
      <c r="I42" s="95"/>
      <c r="J42" s="95"/>
      <c r="K42" s="94"/>
      <c r="L42" s="95"/>
      <c r="M42" s="16"/>
      <c r="N42" s="16"/>
      <c r="O42" s="16"/>
      <c r="P42" s="16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G42" s="97"/>
    </row>
    <row r="43" spans="1:33" ht="63.75" customHeight="1">
      <c r="A43" s="4" t="s">
        <v>137</v>
      </c>
      <c r="B43" s="8" t="s">
        <v>126</v>
      </c>
      <c r="C43" s="15">
        <v>44521</v>
      </c>
      <c r="D43" s="15">
        <v>44530</v>
      </c>
      <c r="E43" s="16">
        <f t="shared" si="1"/>
        <v>9</v>
      </c>
      <c r="F43" s="90"/>
      <c r="G43" s="94"/>
      <c r="H43" s="94"/>
      <c r="I43" s="95"/>
      <c r="J43" s="95"/>
      <c r="K43" s="94"/>
      <c r="L43" s="95"/>
      <c r="M43" s="16"/>
      <c r="N43" s="16"/>
      <c r="O43" s="16"/>
      <c r="P43" s="16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G43" s="97"/>
    </row>
    <row r="44" spans="1:33" ht="48.75" customHeight="1">
      <c r="D44" s="6"/>
      <c r="E44" s="33"/>
      <c r="F44" s="6"/>
      <c r="G44" s="6"/>
    </row>
    <row r="45" spans="1:33" ht="108.75" customHeight="1">
      <c r="A45" s="34" t="s">
        <v>118</v>
      </c>
      <c r="B45" s="35"/>
      <c r="C45" s="35"/>
      <c r="D45" s="35"/>
      <c r="E45" s="35"/>
      <c r="F45" s="35" t="s">
        <v>57</v>
      </c>
      <c r="G45" s="86"/>
      <c r="H45" s="86"/>
      <c r="I45" s="35"/>
      <c r="J45" s="35"/>
      <c r="K45" s="35"/>
      <c r="L45" s="86"/>
      <c r="M45" s="86"/>
      <c r="N45" s="35"/>
      <c r="O45" s="35"/>
      <c r="P45" s="35"/>
      <c r="Q45" s="35"/>
      <c r="R45" s="35"/>
      <c r="S45" s="35"/>
      <c r="T45" s="35"/>
      <c r="U45" s="199"/>
      <c r="V45" s="199"/>
      <c r="W45" s="86"/>
      <c r="X45" s="86"/>
      <c r="Y45" s="86"/>
      <c r="Z45" s="86"/>
      <c r="AA45" s="86"/>
      <c r="AB45" s="86"/>
      <c r="AC45" s="86"/>
      <c r="AD45" s="86"/>
    </row>
    <row r="46" spans="1:33" ht="2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  <row r="47" spans="1:33" ht="2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55" spans="6:7">
      <c r="F55" s="90" t="s">
        <v>86</v>
      </c>
    </row>
    <row r="56" spans="6:7">
      <c r="F56" s="91" t="s">
        <v>87</v>
      </c>
    </row>
    <row r="57" spans="6:7">
      <c r="F57" s="92" t="s">
        <v>88</v>
      </c>
    </row>
    <row r="58" spans="6:7">
      <c r="F58" s="93" t="s">
        <v>89</v>
      </c>
    </row>
    <row r="60" spans="6:7">
      <c r="F60" s="9"/>
      <c r="G60" s="89"/>
    </row>
  </sheetData>
  <mergeCells count="13">
    <mergeCell ref="B6:F6"/>
    <mergeCell ref="A2:AE2"/>
    <mergeCell ref="B4:F4"/>
    <mergeCell ref="B5:F5"/>
    <mergeCell ref="U45:V45"/>
    <mergeCell ref="A15:A16"/>
    <mergeCell ref="B15:B16"/>
    <mergeCell ref="C15:C16"/>
    <mergeCell ref="D15:D16"/>
    <mergeCell ref="E15:E16"/>
    <mergeCell ref="F15:F16"/>
    <mergeCell ref="G15:R15"/>
    <mergeCell ref="S15:AD15"/>
  </mergeCells>
  <pageMargins left="0.74803149606299213" right="0.74803149606299213" top="0.98425196850393704" bottom="0.98425196850393704" header="0.51181102362204722" footer="0.51181102362204722"/>
  <pageSetup paperSize="9" scale="35" fitToHeight="0" orientation="landscape" r:id="rId1"/>
  <rowBreaks count="3" manualBreakCount="3">
    <brk id="32" max="17" man="1"/>
    <brk id="45" max="17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view="pageBreakPreview" zoomScale="60" zoomScaleNormal="70" workbookViewId="0">
      <selection activeCell="A2" sqref="A1:XFD2"/>
    </sheetView>
  </sheetViews>
  <sheetFormatPr defaultColWidth="11" defaultRowHeight="18.75"/>
  <cols>
    <col min="1" max="1" width="11.25" style="1" customWidth="1"/>
    <col min="2" max="2" width="56.375" style="1" customWidth="1"/>
    <col min="3" max="3" width="23.375" style="1" customWidth="1"/>
    <col min="4" max="4" width="26.75" style="1" customWidth="1"/>
    <col min="5" max="5" width="42.25" style="1" customWidth="1"/>
    <col min="6" max="16384" width="11" style="1"/>
  </cols>
  <sheetData>
    <row r="1" spans="1:7" ht="12.75" customHeight="1">
      <c r="A1" s="28"/>
      <c r="B1" s="28"/>
      <c r="C1" s="28"/>
      <c r="D1" s="28"/>
      <c r="E1" s="27"/>
    </row>
    <row r="2" spans="1:7" ht="12.75" customHeight="1">
      <c r="A2" s="25"/>
      <c r="B2" s="25"/>
      <c r="C2" s="25"/>
      <c r="D2" s="25"/>
      <c r="E2" s="2"/>
    </row>
    <row r="3" spans="1:7" ht="12.75" customHeight="1">
      <c r="A3" s="25"/>
      <c r="B3" s="25"/>
      <c r="C3" s="25"/>
      <c r="D3" s="25"/>
      <c r="E3" s="2"/>
    </row>
    <row r="4" spans="1:7" ht="41.25" customHeight="1">
      <c r="A4" s="210" t="s">
        <v>39</v>
      </c>
      <c r="B4" s="210"/>
      <c r="C4" s="210"/>
      <c r="D4" s="210"/>
      <c r="E4" s="210"/>
    </row>
    <row r="5" spans="1:7" ht="42" customHeight="1">
      <c r="A5" s="210" t="str">
        <f>'Паспорт Проекта'!C8</f>
        <v>Строительство малобюджетного спортивного комплекса для детей и молодежи им. Пирогова.</v>
      </c>
      <c r="B5" s="210"/>
      <c r="C5" s="210"/>
      <c r="D5" s="210"/>
      <c r="E5" s="210"/>
    </row>
    <row r="6" spans="1:7" ht="74.25" customHeight="1">
      <c r="A6" s="17" t="s">
        <v>40</v>
      </c>
      <c r="B6" s="17" t="s">
        <v>41</v>
      </c>
      <c r="C6" s="17" t="s">
        <v>42</v>
      </c>
      <c r="D6" s="17" t="s">
        <v>43</v>
      </c>
      <c r="E6" s="17" t="s">
        <v>44</v>
      </c>
    </row>
    <row r="7" spans="1:7" ht="88.5" customHeight="1">
      <c r="A7" s="161" t="s">
        <v>91</v>
      </c>
      <c r="B7" s="160" t="s">
        <v>144</v>
      </c>
      <c r="C7" s="176">
        <v>0.4</v>
      </c>
      <c r="D7" s="162" t="s">
        <v>132</v>
      </c>
      <c r="E7" s="161" t="s">
        <v>79</v>
      </c>
      <c r="F7" s="178"/>
      <c r="G7" s="7"/>
    </row>
    <row r="8" spans="1:7" ht="84.75" customHeight="1">
      <c r="A8" s="161" t="s">
        <v>93</v>
      </c>
      <c r="B8" s="177" t="s">
        <v>145</v>
      </c>
      <c r="C8" s="176">
        <v>0.1</v>
      </c>
      <c r="D8" s="162" t="s">
        <v>126</v>
      </c>
      <c r="E8" s="161" t="s">
        <v>92</v>
      </c>
      <c r="F8" s="85"/>
    </row>
    <row r="9" spans="1:7" ht="66" customHeight="1">
      <c r="A9" s="161" t="s">
        <v>94</v>
      </c>
      <c r="B9" s="177" t="s">
        <v>145</v>
      </c>
      <c r="C9" s="176">
        <v>0.1</v>
      </c>
      <c r="D9" s="162" t="s">
        <v>130</v>
      </c>
      <c r="E9" s="161" t="s">
        <v>146</v>
      </c>
    </row>
    <row r="10" spans="1:7" ht="66.75" customHeight="1">
      <c r="A10" s="161" t="s">
        <v>95</v>
      </c>
      <c r="B10" s="177" t="s">
        <v>145</v>
      </c>
      <c r="C10" s="176">
        <v>0.1</v>
      </c>
      <c r="D10" s="162" t="s">
        <v>147</v>
      </c>
      <c r="E10" s="161" t="s">
        <v>80</v>
      </c>
    </row>
    <row r="11" spans="1:7" ht="72" customHeight="1">
      <c r="A11" s="161" t="s">
        <v>96</v>
      </c>
      <c r="B11" s="177" t="s">
        <v>145</v>
      </c>
      <c r="C11" s="176">
        <v>0.1</v>
      </c>
      <c r="D11" s="162" t="s">
        <v>140</v>
      </c>
      <c r="E11" s="161" t="s">
        <v>81</v>
      </c>
    </row>
    <row r="12" spans="1:7" ht="76.5" customHeight="1">
      <c r="A12" s="161" t="s">
        <v>97</v>
      </c>
      <c r="B12" s="177" t="s">
        <v>145</v>
      </c>
      <c r="C12" s="176">
        <v>0.1</v>
      </c>
      <c r="D12" s="162" t="s">
        <v>136</v>
      </c>
      <c r="E12" s="161" t="s">
        <v>90</v>
      </c>
    </row>
    <row r="13" spans="1:7" ht="70.5" customHeight="1">
      <c r="A13" s="29"/>
      <c r="B13" s="30"/>
      <c r="C13" s="31"/>
      <c r="D13" s="32"/>
      <c r="E13" s="32"/>
    </row>
    <row r="14" spans="1:7" ht="76.5" hidden="1" customHeight="1"/>
    <row r="15" spans="1:7" ht="76.5" customHeight="1">
      <c r="A15" s="211" t="s">
        <v>152</v>
      </c>
      <c r="B15" s="211"/>
      <c r="D15" s="2"/>
      <c r="E15" s="180" t="s">
        <v>57</v>
      </c>
    </row>
    <row r="16" spans="1:7" ht="76.5" customHeight="1"/>
    <row r="17" ht="91.5" customHeight="1"/>
    <row r="18" ht="102.75" customHeight="1"/>
    <row r="19" ht="76.5" customHeight="1"/>
    <row r="20" ht="96.75" customHeight="1"/>
    <row r="21" ht="57" customHeight="1"/>
    <row r="22" ht="33" customHeight="1"/>
    <row r="23" ht="63" customHeight="1"/>
  </sheetData>
  <mergeCells count="3">
    <mergeCell ref="A5:E5"/>
    <mergeCell ref="A4:E4"/>
    <mergeCell ref="A15:B15"/>
  </mergeCells>
  <pageMargins left="0.75" right="0.75" top="1" bottom="1" header="0.5" footer="0.5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8"/>
  <sheetViews>
    <sheetView view="pageBreakPreview" zoomScale="60" zoomScaleNormal="70" workbookViewId="0">
      <selection activeCell="E10" sqref="E10"/>
    </sheetView>
  </sheetViews>
  <sheetFormatPr defaultColWidth="11" defaultRowHeight="18.75"/>
  <cols>
    <col min="1" max="1" width="11" style="1"/>
    <col min="2" max="2" width="11.25" style="150" customWidth="1"/>
    <col min="3" max="3" width="68" style="1" customWidth="1"/>
    <col min="4" max="4" width="38.875" style="1" customWidth="1"/>
    <col min="5" max="5" width="38.5" style="1" customWidth="1"/>
    <col min="6" max="16384" width="11" style="1"/>
  </cols>
  <sheetData>
    <row r="2" spans="1:7" ht="41.25" customHeight="1">
      <c r="B2" s="210" t="s">
        <v>45</v>
      </c>
      <c r="C2" s="210"/>
      <c r="D2" s="210"/>
      <c r="E2" s="210"/>
    </row>
    <row r="3" spans="1:7" ht="49.5" customHeight="1">
      <c r="B3" s="210" t="str">
        <f>'Паспорт Проекта'!C8</f>
        <v>Строительство малобюджетного спортивного комплекса для детей и молодежи им. Пирогова.</v>
      </c>
      <c r="C3" s="210"/>
      <c r="D3" s="210"/>
      <c r="E3" s="210"/>
    </row>
    <row r="5" spans="1:7" ht="74.25" customHeight="1">
      <c r="A5" s="19" t="s">
        <v>49</v>
      </c>
      <c r="B5" s="19" t="s">
        <v>40</v>
      </c>
      <c r="C5" s="19" t="s">
        <v>46</v>
      </c>
      <c r="D5" s="19" t="s">
        <v>47</v>
      </c>
      <c r="E5" s="19" t="s">
        <v>48</v>
      </c>
    </row>
    <row r="6" spans="1:7" s="122" customFormat="1" ht="88.5" customHeight="1">
      <c r="A6" s="152"/>
      <c r="B6" s="153"/>
      <c r="C6" s="154" t="str">
        <f>'Проектное управление 1'!A17</f>
        <v>Блок 1: Подготовительный этап по освоению территории земельного участка по ул. Пирогова, 1 ст.Прочнооокопская</v>
      </c>
      <c r="D6" s="155"/>
      <c r="E6" s="156"/>
      <c r="F6" s="157"/>
      <c r="G6" s="158"/>
    </row>
    <row r="7" spans="1:7" s="110" customFormat="1" ht="51" customHeight="1">
      <c r="A7" s="151" t="s">
        <v>150</v>
      </c>
      <c r="B7" s="192" t="s">
        <v>91</v>
      </c>
      <c r="C7" s="99" t="str">
        <f>'Проектное управление 1'!A22</f>
        <v>Постановка на кадастровый учет земельного участка, выбранного для строительства спортивных объектов</v>
      </c>
      <c r="D7" s="100" t="str">
        <f>'Проектное управление 1'!B22</f>
        <v>Архипова Н.А.</v>
      </c>
      <c r="E7" s="96">
        <f>'Проектное управление 1'!D22</f>
        <v>43641</v>
      </c>
    </row>
    <row r="8" spans="1:7" s="122" customFormat="1" ht="61.5" customHeight="1">
      <c r="A8" s="152"/>
      <c r="B8" s="152"/>
      <c r="C8" s="159" t="str">
        <f>'Проектное управление 1'!A25</f>
        <v>Блок 2: Проектно-сметные работы</v>
      </c>
      <c r="D8" s="155"/>
      <c r="E8" s="119"/>
    </row>
    <row r="9" spans="1:7" s="110" customFormat="1" ht="41.25" customHeight="1">
      <c r="A9" s="151" t="s">
        <v>150</v>
      </c>
      <c r="B9" s="151" t="s">
        <v>93</v>
      </c>
      <c r="C9" s="99" t="str">
        <f>'Проектное управление 1'!A28</f>
        <v>Заключение договора с УКС Новокубанского района на изготовление проектно-сметной документации</v>
      </c>
      <c r="D9" s="100" t="str">
        <f>'Проектное управление 1'!B28</f>
        <v>Терников Д.Е.</v>
      </c>
      <c r="E9" s="96">
        <f>'Проектное управление 1'!D28</f>
        <v>43682</v>
      </c>
    </row>
    <row r="10" spans="1:7" s="110" customFormat="1" ht="37.5">
      <c r="A10" s="151" t="s">
        <v>150</v>
      </c>
      <c r="B10" s="151" t="s">
        <v>94</v>
      </c>
      <c r="C10" s="99" t="str">
        <f>'Проектное управление 1'!A31</f>
        <v>Прохождение государственной экспертизы проектно-сметной документации</v>
      </c>
      <c r="D10" s="100" t="str">
        <f>'Проектное управление 1'!B31</f>
        <v>Терников Д.Е., УКС</v>
      </c>
      <c r="E10" s="96">
        <f>'Проектное управление 1'!D31</f>
        <v>43983</v>
      </c>
    </row>
    <row r="11" spans="1:7" s="122" customFormat="1" ht="43.5" customHeight="1">
      <c r="A11" s="152"/>
      <c r="B11" s="152"/>
      <c r="C11" s="159" t="str">
        <f>'Проектное управление 1'!A33</f>
        <v>Блок 3: Финансовое обеспечение проекта</v>
      </c>
      <c r="D11" s="155"/>
      <c r="E11" s="119"/>
    </row>
    <row r="12" spans="1:7" s="110" customFormat="1" ht="72" customHeight="1">
      <c r="A12" s="151" t="s">
        <v>150</v>
      </c>
      <c r="B12" s="151" t="s">
        <v>95</v>
      </c>
      <c r="C12" s="99" t="str">
        <f>'Проектное управление 1'!A34</f>
        <v>Внесение изменений в муниципальную программу "Развитие физической культуры и спорта"</v>
      </c>
      <c r="D12" s="100" t="str">
        <f>'Проектное управление 1'!B34</f>
        <v>Терников Д.Е.</v>
      </c>
      <c r="E12" s="96">
        <f>'Проектное управление 1'!D34</f>
        <v>43850</v>
      </c>
    </row>
    <row r="13" spans="1:7" s="110" customFormat="1" ht="37.5">
      <c r="A13" s="151" t="s">
        <v>150</v>
      </c>
      <c r="B13" s="151" t="s">
        <v>96</v>
      </c>
      <c r="C13" s="99" t="str">
        <f>'Проектное управление 1'!A35</f>
        <v>Вступление в государственную программу Краснодарского края "Развитие физической культуры и спорта</v>
      </c>
      <c r="D13" s="100" t="str">
        <f>'Проектное управление 1'!B35</f>
        <v>Терников Д.Е.</v>
      </c>
      <c r="E13" s="96">
        <f>'Проектное управление 1'!D35</f>
        <v>44013</v>
      </c>
    </row>
    <row r="14" spans="1:7" s="122" customFormat="1" ht="54.75" customHeight="1">
      <c r="A14" s="163"/>
      <c r="B14" s="164"/>
      <c r="C14" s="159" t="str">
        <f>'Проектное управление 1'!A36</f>
        <v>Блок 4: Строительство объектов</v>
      </c>
      <c r="D14" s="165"/>
      <c r="E14" s="119"/>
    </row>
    <row r="15" spans="1:7" s="110" customFormat="1" ht="43.15" customHeight="1">
      <c r="A15" s="151" t="s">
        <v>150</v>
      </c>
      <c r="B15" s="151" t="s">
        <v>97</v>
      </c>
      <c r="C15" s="99" t="str">
        <f>'Проектное управление 1'!A41</f>
        <v>Ввод в эксплуатацию малобюджетного спортивного комплекса</v>
      </c>
      <c r="D15" s="100" t="str">
        <f>'Проектное управление 1'!B41</f>
        <v>Шолохова Т.А.</v>
      </c>
      <c r="E15" s="96">
        <f>'Проектное управление 1'!D41</f>
        <v>44520</v>
      </c>
    </row>
    <row r="16" spans="1:7" s="110" customFormat="1" ht="43.15" customHeight="1">
      <c r="A16" s="151" t="s">
        <v>150</v>
      </c>
      <c r="B16" s="151" t="s">
        <v>151</v>
      </c>
      <c r="C16" s="99" t="str">
        <f>'Проектное управление 1'!A43</f>
        <v>Регистрация права собственности на спортивный комплекс</v>
      </c>
      <c r="D16" s="100" t="str">
        <f>'Проектное управление 1'!B43</f>
        <v>Архипова Н.А.</v>
      </c>
      <c r="E16" s="96">
        <f>'Проектное управление 1'!D43</f>
        <v>44530</v>
      </c>
    </row>
    <row r="18" spans="1:5" ht="62.25" customHeight="1">
      <c r="A18" s="211" t="s">
        <v>118</v>
      </c>
      <c r="B18" s="211"/>
      <c r="C18" s="211"/>
      <c r="D18" s="180" t="s">
        <v>57</v>
      </c>
      <c r="E18" s="180"/>
    </row>
  </sheetData>
  <mergeCells count="3">
    <mergeCell ref="B2:E2"/>
    <mergeCell ref="B3:E3"/>
    <mergeCell ref="A18:C18"/>
  </mergeCells>
  <pageMargins left="0.75" right="0.75" top="1" bottom="1" header="0.5" footer="0.5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2"/>
  <sheetViews>
    <sheetView view="pageBreakPreview" topLeftCell="A7" zoomScale="90" zoomScaleNormal="80" zoomScaleSheetLayoutView="90" workbookViewId="0">
      <selection activeCell="B5" sqref="B5:F5"/>
    </sheetView>
  </sheetViews>
  <sheetFormatPr defaultColWidth="11" defaultRowHeight="18.75"/>
  <cols>
    <col min="1" max="1" width="7.125" style="64" customWidth="1"/>
    <col min="2" max="2" width="51.625" style="64" customWidth="1"/>
    <col min="3" max="3" width="13.75" style="64" customWidth="1"/>
    <col min="4" max="4" width="14.875" style="64" customWidth="1"/>
    <col min="5" max="5" width="11.625" style="64" customWidth="1"/>
    <col min="6" max="6" width="10.625" style="64" customWidth="1"/>
    <col min="7" max="16384" width="11" style="37"/>
  </cols>
  <sheetData>
    <row r="1" spans="1:6" ht="16.5" customHeight="1">
      <c r="A1" s="36"/>
      <c r="B1" s="36"/>
      <c r="C1" s="36"/>
      <c r="D1" s="224" t="s">
        <v>58</v>
      </c>
      <c r="E1" s="224"/>
      <c r="F1" s="224"/>
    </row>
    <row r="2" spans="1:6" ht="75.75" customHeight="1">
      <c r="A2" s="36"/>
      <c r="B2" s="36"/>
      <c r="C2" s="36"/>
      <c r="D2" s="225" t="str">
        <f>'Паспорт Проекта'!C8</f>
        <v>Строительство малобюджетного спортивного комплекса для детей и молодежи им. Пирогова.</v>
      </c>
      <c r="E2" s="225"/>
      <c r="F2" s="225"/>
    </row>
    <row r="3" spans="1:6">
      <c r="A3" s="36"/>
      <c r="B3" s="36"/>
      <c r="C3" s="36"/>
      <c r="D3" s="226"/>
      <c r="E3" s="226"/>
      <c r="F3" s="227"/>
    </row>
    <row r="4" spans="1:6">
      <c r="A4" s="36"/>
      <c r="B4" s="36"/>
      <c r="C4" s="36"/>
      <c r="D4" s="36"/>
      <c r="E4" s="36"/>
      <c r="F4" s="38"/>
    </row>
    <row r="5" spans="1:6" ht="64.5" customHeight="1">
      <c r="A5" s="183"/>
      <c r="B5" s="228" t="s">
        <v>82</v>
      </c>
      <c r="C5" s="229"/>
      <c r="D5" s="229"/>
      <c r="E5" s="229"/>
      <c r="F5" s="229"/>
    </row>
    <row r="6" spans="1:6">
      <c r="A6" s="40"/>
      <c r="B6" s="40"/>
      <c r="C6" s="41"/>
      <c r="D6" s="41"/>
      <c r="E6" s="41"/>
      <c r="F6" s="41"/>
    </row>
    <row r="7" spans="1:6">
      <c r="A7" s="230" t="s">
        <v>59</v>
      </c>
      <c r="B7" s="230" t="s">
        <v>60</v>
      </c>
      <c r="C7" s="231" t="s">
        <v>61</v>
      </c>
      <c r="D7" s="231" t="s">
        <v>62</v>
      </c>
      <c r="E7" s="184" t="s">
        <v>63</v>
      </c>
      <c r="F7" s="184" t="s">
        <v>63</v>
      </c>
    </row>
    <row r="8" spans="1:6" s="44" customFormat="1" ht="31.5">
      <c r="A8" s="230"/>
      <c r="B8" s="230"/>
      <c r="C8" s="231"/>
      <c r="D8" s="231"/>
      <c r="E8" s="43" t="s">
        <v>64</v>
      </c>
      <c r="F8" s="43" t="s">
        <v>65</v>
      </c>
    </row>
    <row r="9" spans="1:6" ht="39.75" customHeight="1">
      <c r="A9" s="101">
        <v>1</v>
      </c>
      <c r="B9" s="98" t="str">
        <f>'Проектное управление 1'!A17</f>
        <v>Блок 1: Подготовительный этап по освоению территории земельного участка по ул. Пирогова, 1 ст.Прочнооокопская</v>
      </c>
      <c r="C9" s="46"/>
      <c r="D9" s="46"/>
      <c r="E9" s="47"/>
      <c r="F9" s="46"/>
    </row>
    <row r="10" spans="1:6" ht="37.5">
      <c r="A10" s="48"/>
      <c r="B10" s="99" t="str">
        <f>'Проектное управление 1'!A18</f>
        <v xml:space="preserve">Подготовка и утверждение проекта границ территории памятного места </v>
      </c>
      <c r="C10" s="96">
        <f>'Проектное управление 1'!D18</f>
        <v>43662</v>
      </c>
      <c r="D10" s="96">
        <v>43542</v>
      </c>
      <c r="E10" s="50"/>
      <c r="F10" s="51"/>
    </row>
    <row r="11" spans="1:6" ht="56.25">
      <c r="A11" s="52"/>
      <c r="B11" s="99" t="str">
        <f>'Проектное управление 1'!A19</f>
        <v>Определение площади земельного участка, необходимой для строительства спортивных объектов</v>
      </c>
      <c r="C11" s="96">
        <f>'Проектное управление 1'!D19</f>
        <v>43590</v>
      </c>
      <c r="D11" s="96"/>
      <c r="E11" s="50"/>
      <c r="F11" s="51"/>
    </row>
    <row r="12" spans="1:6" s="44" customFormat="1" ht="37.5">
      <c r="A12" s="53"/>
      <c r="B12" s="160" t="str">
        <f>'Проектное управление 1'!A20</f>
        <v>Проведение инженерных изысканий для проектирования</v>
      </c>
      <c r="C12" s="96">
        <f>'Проектное управление 1'!D20</f>
        <v>43676</v>
      </c>
      <c r="D12" s="22"/>
      <c r="E12" s="166"/>
      <c r="F12" s="167"/>
    </row>
    <row r="13" spans="1:6" s="44" customFormat="1" ht="37.5">
      <c r="A13" s="53"/>
      <c r="B13" s="160" t="str">
        <f>'Проектное управление 1'!A21</f>
        <v>Разделение земельного участка (23:21:0501001:1358) на две территории</v>
      </c>
      <c r="C13" s="96">
        <f>'Проектное управление 1'!D21</f>
        <v>43626</v>
      </c>
      <c r="D13" s="22"/>
      <c r="E13" s="166"/>
      <c r="F13" s="167"/>
    </row>
    <row r="14" spans="1:6" s="44" customFormat="1" ht="56.25">
      <c r="A14" s="101"/>
      <c r="B14" s="160" t="str">
        <f>'Проектное управление 1'!A22</f>
        <v>Постановка на кадастровый учет земельного участка, выбранного для строительства спортивных объектов</v>
      </c>
      <c r="C14" s="96">
        <f>'Проектное управление 1'!D22</f>
        <v>43641</v>
      </c>
      <c r="D14" s="22"/>
      <c r="E14" s="166"/>
      <c r="F14" s="166"/>
    </row>
    <row r="15" spans="1:6" s="44" customFormat="1" ht="37.5">
      <c r="A15" s="53"/>
      <c r="B15" s="160" t="str">
        <f>'Проектное управление 1'!A23</f>
        <v>Изготовление проекта на снос зданий по адресу: ст.Прочноокопская, ул. Пирогова, 1</v>
      </c>
      <c r="C15" s="96">
        <f>'Проектное управление 1'!D23</f>
        <v>43718</v>
      </c>
      <c r="D15" s="22"/>
      <c r="E15" s="55"/>
      <c r="F15" s="168"/>
    </row>
    <row r="16" spans="1:6" s="44" customFormat="1" ht="37.5">
      <c r="A16" s="53"/>
      <c r="B16" s="160" t="str">
        <f>'Проектное управление 1'!A24</f>
        <v>Снос зданий по адресу: ст.Прочноокопская, ул. Пирогова, 1</v>
      </c>
      <c r="C16" s="96">
        <f>'Проектное управление 1'!D24</f>
        <v>43753</v>
      </c>
      <c r="D16" s="22"/>
      <c r="E16" s="166"/>
      <c r="F16" s="167"/>
    </row>
    <row r="17" spans="1:6" ht="24" customHeight="1">
      <c r="A17" s="101">
        <v>2</v>
      </c>
      <c r="B17" s="98" t="str">
        <f>'Проектное управление 1'!A25</f>
        <v>Блок 2: Проектно-сметные работы</v>
      </c>
      <c r="C17" s="96"/>
      <c r="D17" s="96"/>
      <c r="E17" s="50"/>
      <c r="F17" s="51"/>
    </row>
    <row r="18" spans="1:6" ht="25.5" customHeight="1">
      <c r="A18" s="52"/>
      <c r="B18" s="99" t="str">
        <f>'Проектное управление 1'!A26</f>
        <v>Подготовка задания на проектирование объекта</v>
      </c>
      <c r="C18" s="96">
        <f>'Проектное управление 1'!D26</f>
        <v>43647</v>
      </c>
      <c r="D18" s="96"/>
      <c r="E18" s="50"/>
      <c r="F18" s="51"/>
    </row>
    <row r="19" spans="1:6" ht="56.25">
      <c r="A19" s="101"/>
      <c r="B19" s="99" t="str">
        <f>'Проектное управление 1'!A27</f>
        <v>Получение технических условий на присоединение объекта к сетям инженерно-технического обеспечения (свет, газ вода)</v>
      </c>
      <c r="C19" s="96">
        <f>'Проектное управление 1'!D27</f>
        <v>43682</v>
      </c>
      <c r="D19" s="96"/>
      <c r="E19" s="50"/>
      <c r="F19" s="51"/>
    </row>
    <row r="20" spans="1:6" ht="56.25">
      <c r="A20" s="52"/>
      <c r="B20" s="99" t="str">
        <f>'Проектное управление 1'!A28</f>
        <v>Заключение договора с УКС Новокубанского района на изготовление проектно-сметной документации</v>
      </c>
      <c r="C20" s="96">
        <f>'Проектное управление 1'!D28</f>
        <v>43682</v>
      </c>
      <c r="D20" s="96"/>
      <c r="E20" s="50"/>
      <c r="F20" s="50"/>
    </row>
    <row r="21" spans="1:6" ht="36" customHeight="1">
      <c r="A21" s="53"/>
      <c r="B21" s="99" t="str">
        <f>'Проектное управление 1'!A29</f>
        <v xml:space="preserve">Разработка градостроительного плана </v>
      </c>
      <c r="C21" s="96">
        <f>'Проектное управление 1'!D29</f>
        <v>43755</v>
      </c>
      <c r="D21" s="96"/>
      <c r="E21" s="55"/>
      <c r="F21" s="46"/>
    </row>
    <row r="22" spans="1:6" s="57" customFormat="1" ht="37.5">
      <c r="A22" s="101"/>
      <c r="B22" s="99" t="str">
        <f>'Проектное управление 1'!A30</f>
        <v>Подготовка проектно-сметной документации на строительство</v>
      </c>
      <c r="C22" s="96">
        <f>'Проектное управление 1'!D30</f>
        <v>43814</v>
      </c>
      <c r="D22" s="96"/>
      <c r="E22" s="50"/>
      <c r="F22" s="51"/>
    </row>
    <row r="23" spans="1:6" ht="37.5">
      <c r="A23" s="52"/>
      <c r="B23" s="99" t="str">
        <f>'Проектное управление 1'!A31</f>
        <v>Прохождение государственной экспертизы проектно-сметной документации</v>
      </c>
      <c r="C23" s="96">
        <f>'Проектное управление 1'!D31</f>
        <v>43983</v>
      </c>
      <c r="D23" s="96"/>
      <c r="E23" s="50"/>
      <c r="F23" s="51"/>
    </row>
    <row r="24" spans="1:6" ht="56.25">
      <c r="A24" s="52"/>
      <c r="B24" s="99" t="str">
        <f>'Проектное управление 1'!A32</f>
        <v>Внесение проектно-сметной документации в реестр экономически-эффективных проектов в Минстрой России</v>
      </c>
      <c r="C24" s="96">
        <f>'Проектное управление 1'!D32</f>
        <v>43922</v>
      </c>
      <c r="D24" s="96"/>
      <c r="E24" s="50"/>
      <c r="F24" s="51"/>
    </row>
    <row r="25" spans="1:6">
      <c r="A25" s="53">
        <v>3</v>
      </c>
      <c r="B25" s="174" t="str">
        <f>'Проектное управление 1'!A33</f>
        <v>Блок 3: Финансовое обеспечение проекта</v>
      </c>
      <c r="C25" s="96"/>
      <c r="D25" s="96"/>
      <c r="E25" s="55"/>
      <c r="F25" s="46"/>
    </row>
    <row r="26" spans="1:6" ht="56.25">
      <c r="A26" s="101"/>
      <c r="B26" s="99" t="str">
        <f>'Проектное управление 1'!A34</f>
        <v>Внесение изменений в муниципальную программу "Развитие физической культуры и спорта"</v>
      </c>
      <c r="C26" s="96">
        <f>'Проектное управление 1'!D34</f>
        <v>43850</v>
      </c>
      <c r="D26" s="96"/>
      <c r="E26" s="50"/>
      <c r="F26" s="51"/>
    </row>
    <row r="27" spans="1:6">
      <c r="A27" s="52"/>
      <c r="B27" s="99" t="e">
        <f>'Проектное управление 1'!#REF!</f>
        <v>#REF!</v>
      </c>
      <c r="C27" s="96" t="e">
        <f>'Проектное управление 1'!#REF!</f>
        <v>#REF!</v>
      </c>
      <c r="D27" s="96"/>
      <c r="E27" s="50"/>
      <c r="F27" s="51"/>
    </row>
    <row r="28" spans="1:6">
      <c r="A28" s="52"/>
      <c r="B28" s="99" t="e">
        <f>'Проектное управление 1'!#REF!</f>
        <v>#REF!</v>
      </c>
      <c r="C28" s="96" t="e">
        <f>'Проектное управление 1'!#REF!</f>
        <v>#REF!</v>
      </c>
      <c r="D28" s="96"/>
      <c r="E28" s="50"/>
      <c r="F28" s="51"/>
    </row>
    <row r="29" spans="1:6" ht="56.25">
      <c r="A29" s="52"/>
      <c r="B29" s="99" t="str">
        <f>'Проектное управление 1'!A35</f>
        <v>Вступление в государственную программу Краснодарского края "Развитие физической культуры и спорта</v>
      </c>
      <c r="C29" s="96">
        <f>'Проектное управление 1'!D35</f>
        <v>44013</v>
      </c>
      <c r="D29" s="96"/>
      <c r="E29" s="50"/>
      <c r="F29" s="51"/>
    </row>
    <row r="30" spans="1:6" ht="33.75" customHeight="1">
      <c r="A30" s="53">
        <v>4</v>
      </c>
      <c r="B30" s="98" t="str">
        <f>'Проектное управление 1'!A36</f>
        <v>Блок 4: Строительство объектов</v>
      </c>
      <c r="C30" s="96"/>
      <c r="D30" s="96"/>
      <c r="E30" s="55"/>
      <c r="F30" s="58"/>
    </row>
    <row r="31" spans="1:6">
      <c r="A31" s="52"/>
      <c r="B31" s="99" t="str">
        <f>'Проектное управление 1'!A37</f>
        <v>Получение разрешения на строительство</v>
      </c>
      <c r="C31" s="96">
        <f>'Проектное управление 1'!D37</f>
        <v>44105</v>
      </c>
      <c r="D31" s="96"/>
      <c r="E31" s="50"/>
      <c r="F31" s="51"/>
    </row>
    <row r="32" spans="1:6" ht="26.25" customHeight="1">
      <c r="A32" s="52"/>
      <c r="B32" s="99" t="str">
        <f>'Проектное управление 1'!A38</f>
        <v>Проведение аукциона по определению подрядной организации для строительства спортивного комплекса</v>
      </c>
      <c r="C32" s="96">
        <f>'Проектное управление 1'!D38</f>
        <v>44166</v>
      </c>
      <c r="D32" s="96"/>
      <c r="E32" s="50"/>
      <c r="F32" s="51"/>
    </row>
    <row r="33" spans="1:6" ht="28.5" customHeight="1">
      <c r="A33" s="52"/>
      <c r="B33" s="99" t="str">
        <f>'Проектное управление 1'!A39</f>
        <v>Строительство малобюджетного спортивного комплекса</v>
      </c>
      <c r="C33" s="96">
        <f>'Проектное управление 1'!D39</f>
        <v>44501</v>
      </c>
      <c r="D33" s="96"/>
      <c r="E33" s="50"/>
      <c r="F33" s="51"/>
    </row>
    <row r="34" spans="1:6" ht="33.75" customHeight="1">
      <c r="A34" s="52"/>
      <c r="B34" s="99" t="str">
        <f>'Проектное управление 1'!A40</f>
        <v>Изготовление технического плана</v>
      </c>
      <c r="C34" s="96">
        <f>'Проектное управление 1'!D40</f>
        <v>44514</v>
      </c>
      <c r="D34" s="96"/>
      <c r="E34" s="50"/>
      <c r="F34" s="51"/>
    </row>
    <row r="35" spans="1:6" ht="50.25" customHeight="1">
      <c r="A35" s="52"/>
      <c r="B35" s="99" t="str">
        <f>'Проектное управление 1'!A41</f>
        <v>Ввод в эксплуатацию малобюджетного спортивного комплекса</v>
      </c>
      <c r="C35" s="96">
        <f>'Проектное управление 1'!D41</f>
        <v>44520</v>
      </c>
      <c r="D35" s="96"/>
      <c r="E35" s="50"/>
      <c r="F35" s="51"/>
    </row>
    <row r="36" spans="1:6" ht="42.75" customHeight="1">
      <c r="A36" s="52"/>
      <c r="B36" s="99" t="str">
        <f>'Проектное управление 1'!A42</f>
        <v>Постановка объекта на государственный кадастровый учет</v>
      </c>
      <c r="C36" s="96">
        <f>'Проектное управление 1'!D42</f>
        <v>44525</v>
      </c>
      <c r="D36" s="96"/>
      <c r="E36" s="50"/>
      <c r="F36" s="51"/>
    </row>
    <row r="37" spans="1:6" ht="48.75" customHeight="1">
      <c r="A37" s="52"/>
      <c r="B37" s="99" t="str">
        <f>'Проектное управление 1'!A43</f>
        <v>Регистрация права собственности на спортивный комплекс</v>
      </c>
      <c r="C37" s="96">
        <f>'Проектное управление 1'!D43</f>
        <v>44530</v>
      </c>
      <c r="D37" s="96"/>
      <c r="E37" s="50"/>
      <c r="F37" s="51"/>
    </row>
    <row r="38" spans="1:6" ht="33.75" customHeight="1">
      <c r="A38" s="52"/>
      <c r="B38" s="99"/>
      <c r="C38" s="170"/>
      <c r="D38" s="171"/>
      <c r="E38" s="172"/>
      <c r="F38" s="173"/>
    </row>
    <row r="39" spans="1:6" ht="33.75" customHeight="1">
      <c r="A39" s="52"/>
      <c r="B39" s="169"/>
      <c r="C39" s="170"/>
      <c r="D39" s="171"/>
      <c r="E39" s="172"/>
      <c r="F39" s="173"/>
    </row>
    <row r="40" spans="1:6" s="59" customFormat="1" ht="22.5" customHeight="1">
      <c r="A40" s="53"/>
      <c r="B40" s="217" t="s">
        <v>66</v>
      </c>
      <c r="C40" s="218"/>
      <c r="D40" s="219"/>
      <c r="E40" s="220"/>
      <c r="F40" s="221"/>
    </row>
    <row r="41" spans="1:6" ht="23.25" customHeight="1">
      <c r="A41" s="53"/>
      <c r="B41" s="217" t="s">
        <v>67</v>
      </c>
      <c r="C41" s="218"/>
      <c r="D41" s="219"/>
      <c r="E41" s="220"/>
      <c r="F41" s="221"/>
    </row>
    <row r="42" spans="1:6" ht="31.5" customHeight="1">
      <c r="A42" s="53"/>
      <c r="B42" s="222" t="s">
        <v>68</v>
      </c>
      <c r="C42" s="223"/>
      <c r="D42" s="219"/>
      <c r="E42" s="220"/>
      <c r="F42" s="221"/>
    </row>
    <row r="43" spans="1:6" s="59" customFormat="1" ht="24.75" customHeight="1">
      <c r="A43" s="53"/>
      <c r="B43" s="212" t="s">
        <v>69</v>
      </c>
      <c r="C43" s="213"/>
      <c r="D43" s="214"/>
      <c r="E43" s="215"/>
      <c r="F43" s="216"/>
    </row>
    <row r="44" spans="1:6" ht="42" customHeight="1">
      <c r="A44" s="182"/>
      <c r="B44" s="182"/>
      <c r="C44" s="61"/>
      <c r="D44" s="61"/>
      <c r="E44" s="62"/>
      <c r="F44" s="63"/>
    </row>
    <row r="45" spans="1:6" ht="28.5" customHeight="1">
      <c r="A45" s="181"/>
      <c r="B45" s="181" t="s">
        <v>118</v>
      </c>
      <c r="C45" s="181"/>
      <c r="D45" s="181" t="s">
        <v>149</v>
      </c>
      <c r="E45" s="181"/>
      <c r="F45" s="181"/>
    </row>
    <row r="46" spans="1:6" ht="63.75" customHeight="1">
      <c r="A46" s="62"/>
      <c r="B46" s="62"/>
      <c r="C46" s="61"/>
      <c r="D46" s="61"/>
      <c r="E46" s="62"/>
      <c r="F46" s="63"/>
    </row>
    <row r="62" spans="6:6">
      <c r="F62" s="65"/>
    </row>
  </sheetData>
  <mergeCells count="16">
    <mergeCell ref="D1:F1"/>
    <mergeCell ref="D2:F2"/>
    <mergeCell ref="D3:F3"/>
    <mergeCell ref="B5:F5"/>
    <mergeCell ref="A7:A8"/>
    <mergeCell ref="B7:B8"/>
    <mergeCell ref="C7:C8"/>
    <mergeCell ref="D7:D8"/>
    <mergeCell ref="B43:C43"/>
    <mergeCell ref="D43:F43"/>
    <mergeCell ref="B40:C40"/>
    <mergeCell ref="D40:F40"/>
    <mergeCell ref="B41:C41"/>
    <mergeCell ref="D41:F41"/>
    <mergeCell ref="B42:C42"/>
    <mergeCell ref="D42:F42"/>
  </mergeCells>
  <pageMargins left="0.7" right="0.7" top="0.75" bottom="0.75" header="0.3" footer="0.3"/>
  <pageSetup paperSize="9" scale="71" orientation="portrait" r:id="rId1"/>
  <rowBreaks count="1" manualBreakCount="1">
    <brk id="2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62"/>
  <sheetViews>
    <sheetView view="pageBreakPreview" topLeftCell="A19" zoomScale="90" zoomScaleNormal="80" zoomScaleSheetLayoutView="90" workbookViewId="0">
      <selection activeCell="H9" sqref="H9"/>
    </sheetView>
  </sheetViews>
  <sheetFormatPr defaultColWidth="11" defaultRowHeight="18.75"/>
  <cols>
    <col min="1" max="1" width="7.125" style="64" customWidth="1"/>
    <col min="2" max="2" width="51.625" style="64" customWidth="1"/>
    <col min="3" max="3" width="13.75" style="64" customWidth="1"/>
    <col min="4" max="4" width="14.875" style="64" customWidth="1"/>
    <col min="5" max="5" width="11.625" style="64" customWidth="1"/>
    <col min="6" max="6" width="10.625" style="64" customWidth="1"/>
    <col min="7" max="16384" width="11" style="37"/>
  </cols>
  <sheetData>
    <row r="1" spans="1:6" ht="16.5" customHeight="1">
      <c r="A1" s="36"/>
      <c r="B1" s="36"/>
      <c r="C1" s="36"/>
      <c r="D1" s="224" t="s">
        <v>58</v>
      </c>
      <c r="E1" s="224"/>
      <c r="F1" s="224"/>
    </row>
    <row r="2" spans="1:6" ht="75.75" customHeight="1">
      <c r="A2" s="36"/>
      <c r="B2" s="36"/>
      <c r="C2" s="36"/>
      <c r="D2" s="225" t="str">
        <f>'Паспорт Проекта'!C8</f>
        <v>Строительство малобюджетного спортивного комплекса для детей и молодежи им. Пирогова.</v>
      </c>
      <c r="E2" s="225"/>
      <c r="F2" s="225"/>
    </row>
    <row r="3" spans="1:6">
      <c r="A3" s="36"/>
      <c r="B3" s="36"/>
      <c r="C3" s="36"/>
      <c r="D3" s="226"/>
      <c r="E3" s="226"/>
      <c r="F3" s="227"/>
    </row>
    <row r="4" spans="1:6">
      <c r="A4" s="36"/>
      <c r="B4" s="36"/>
      <c r="C4" s="36"/>
      <c r="D4" s="36"/>
      <c r="E4" s="36"/>
      <c r="F4" s="38"/>
    </row>
    <row r="5" spans="1:6" ht="64.5" customHeight="1">
      <c r="A5" s="39"/>
      <c r="B5" s="228" t="s">
        <v>82</v>
      </c>
      <c r="C5" s="229"/>
      <c r="D5" s="229"/>
      <c r="E5" s="229"/>
      <c r="F5" s="229"/>
    </row>
    <row r="6" spans="1:6">
      <c r="A6" s="40"/>
      <c r="B6" s="40"/>
      <c r="C6" s="41"/>
      <c r="D6" s="41"/>
      <c r="E6" s="41"/>
      <c r="F6" s="41"/>
    </row>
    <row r="7" spans="1:6">
      <c r="A7" s="230" t="s">
        <v>59</v>
      </c>
      <c r="B7" s="230" t="s">
        <v>60</v>
      </c>
      <c r="C7" s="231" t="s">
        <v>61</v>
      </c>
      <c r="D7" s="231" t="s">
        <v>62</v>
      </c>
      <c r="E7" s="42" t="s">
        <v>63</v>
      </c>
      <c r="F7" s="42" t="s">
        <v>63</v>
      </c>
    </row>
    <row r="8" spans="1:6" s="44" customFormat="1" ht="31.5">
      <c r="A8" s="230"/>
      <c r="B8" s="230"/>
      <c r="C8" s="231"/>
      <c r="D8" s="231"/>
      <c r="E8" s="43" t="s">
        <v>64</v>
      </c>
      <c r="F8" s="43" t="s">
        <v>65</v>
      </c>
    </row>
    <row r="9" spans="1:6" ht="39.75" customHeight="1">
      <c r="A9" s="101">
        <v>1</v>
      </c>
      <c r="B9" s="98" t="str">
        <f>'Проектное управление 1'!A17</f>
        <v>Блок 1: Подготовительный этап по освоению территории земельного участка по ул. Пирогова, 1 ст.Прочнооокопская</v>
      </c>
      <c r="C9" s="46"/>
      <c r="D9" s="46"/>
      <c r="E9" s="47"/>
      <c r="F9" s="46"/>
    </row>
    <row r="10" spans="1:6" ht="37.5">
      <c r="A10" s="48"/>
      <c r="B10" s="99" t="str">
        <f>'Проектное управление 1'!A18</f>
        <v xml:space="preserve">Подготовка и утверждение проекта границ территории памятного места </v>
      </c>
      <c r="C10" s="96">
        <f>'Проектное управление 1'!D18</f>
        <v>43662</v>
      </c>
      <c r="D10" s="96">
        <v>43542</v>
      </c>
      <c r="E10" s="50"/>
      <c r="F10" s="51"/>
    </row>
    <row r="11" spans="1:6" ht="56.25">
      <c r="A11" s="52"/>
      <c r="B11" s="99" t="str">
        <f>'Проектное управление 1'!A19</f>
        <v>Определение площади земельного участка, необходимой для строительства спортивных объектов</v>
      </c>
      <c r="C11" s="96">
        <f>'Проектное управление 1'!D19</f>
        <v>43590</v>
      </c>
      <c r="D11" s="96">
        <v>43590</v>
      </c>
      <c r="E11" s="50"/>
      <c r="F11" s="51"/>
    </row>
    <row r="12" spans="1:6" s="44" customFormat="1" ht="37.5">
      <c r="A12" s="53"/>
      <c r="B12" s="160" t="str">
        <f>'Проектное управление 1'!A20</f>
        <v>Проведение инженерных изысканий для проектирования</v>
      </c>
      <c r="C12" s="96">
        <f>'Проектное управление 1'!D20</f>
        <v>43676</v>
      </c>
      <c r="D12" s="22">
        <v>43622</v>
      </c>
      <c r="E12" s="166"/>
      <c r="F12" s="167"/>
    </row>
    <row r="13" spans="1:6" s="44" customFormat="1" ht="37.5">
      <c r="A13" s="53"/>
      <c r="B13" s="160" t="str">
        <f>'Проектное управление 1'!A21</f>
        <v>Разделение земельного участка (23:21:0501001:1358) на две территории</v>
      </c>
      <c r="C13" s="96">
        <f>'Проектное управление 1'!D21</f>
        <v>43626</v>
      </c>
      <c r="D13" s="22" t="s">
        <v>122</v>
      </c>
      <c r="E13" s="166"/>
      <c r="F13" s="167"/>
    </row>
    <row r="14" spans="1:6" s="44" customFormat="1" ht="56.25">
      <c r="A14" s="101"/>
      <c r="B14" s="160" t="str">
        <f>'Проектное управление 1'!A22</f>
        <v>Постановка на кадастровый учет земельного участка, выбранного для строительства спортивных объектов</v>
      </c>
      <c r="C14" s="96">
        <f>'Проектное управление 1'!D22</f>
        <v>43641</v>
      </c>
      <c r="D14" s="22">
        <v>43641</v>
      </c>
      <c r="E14" s="166"/>
      <c r="F14" s="166"/>
    </row>
    <row r="15" spans="1:6" s="44" customFormat="1" ht="37.5">
      <c r="A15" s="53"/>
      <c r="B15" s="160" t="str">
        <f>'Проектное управление 1'!A23</f>
        <v>Изготовление проекта на снос зданий по адресу: ст.Прочноокопская, ул. Пирогова, 1</v>
      </c>
      <c r="C15" s="96">
        <f>'Проектное управление 1'!D23</f>
        <v>43718</v>
      </c>
      <c r="D15" s="22">
        <v>43716</v>
      </c>
      <c r="E15" s="55"/>
      <c r="F15" s="168"/>
    </row>
    <row r="16" spans="1:6" s="44" customFormat="1" ht="37.5">
      <c r="A16" s="53"/>
      <c r="B16" s="160" t="str">
        <f>'Проектное управление 1'!A24</f>
        <v>Снос зданий по адресу: ст.Прочноокопская, ул. Пирогова, 1</v>
      </c>
      <c r="C16" s="96">
        <f>'Проектное управление 1'!D24</f>
        <v>43753</v>
      </c>
      <c r="D16" s="22">
        <v>43721</v>
      </c>
      <c r="E16" s="166"/>
      <c r="F16" s="167"/>
    </row>
    <row r="17" spans="1:6" ht="24" customHeight="1">
      <c r="A17" s="101">
        <v>2</v>
      </c>
      <c r="B17" s="98" t="str">
        <f>'Проектное управление 1'!A25</f>
        <v>Блок 2: Проектно-сметные работы</v>
      </c>
      <c r="C17" s="96"/>
      <c r="D17" s="96"/>
      <c r="E17" s="50"/>
      <c r="F17" s="51"/>
    </row>
    <row r="18" spans="1:6" ht="25.5" customHeight="1">
      <c r="A18" s="52"/>
      <c r="B18" s="99" t="str">
        <f>'Проектное управление 1'!A26</f>
        <v>Подготовка задания на проектирование объекта</v>
      </c>
      <c r="C18" s="96">
        <f>'Проектное управление 1'!D26</f>
        <v>43647</v>
      </c>
      <c r="D18" s="96">
        <v>43647</v>
      </c>
      <c r="E18" s="50"/>
      <c r="F18" s="51"/>
    </row>
    <row r="19" spans="1:6" ht="56.25">
      <c r="A19" s="101"/>
      <c r="B19" s="99" t="str">
        <f>'Проектное управление 1'!A27</f>
        <v>Получение технических условий на присоединение объекта к сетям инженерно-технического обеспечения (свет, газ вода)</v>
      </c>
      <c r="C19" s="96">
        <f>'Проектное управление 1'!D27</f>
        <v>43682</v>
      </c>
      <c r="D19" s="96">
        <v>43678</v>
      </c>
      <c r="E19" s="50"/>
      <c r="F19" s="51"/>
    </row>
    <row r="20" spans="1:6" ht="56.25">
      <c r="A20" s="52"/>
      <c r="B20" s="99" t="str">
        <f>'Проектное управление 1'!A28</f>
        <v>Заключение договора с УКС Новокубанского района на изготовление проектно-сметной документации</v>
      </c>
      <c r="C20" s="96">
        <f>'Проектное управление 1'!D28</f>
        <v>43682</v>
      </c>
      <c r="D20" s="96">
        <v>43573</v>
      </c>
      <c r="E20" s="50"/>
      <c r="F20" s="50"/>
    </row>
    <row r="21" spans="1:6" ht="36" customHeight="1">
      <c r="A21" s="53"/>
      <c r="B21" s="99" t="str">
        <f>'Проектное управление 1'!A29</f>
        <v xml:space="preserve">Разработка градостроительного плана </v>
      </c>
      <c r="C21" s="96">
        <f>'Проектное управление 1'!D29</f>
        <v>43755</v>
      </c>
      <c r="D21" s="96"/>
      <c r="E21" s="55"/>
      <c r="F21" s="46"/>
    </row>
    <row r="22" spans="1:6" s="57" customFormat="1" ht="37.5">
      <c r="A22" s="101"/>
      <c r="B22" s="99" t="str">
        <f>'Проектное управление 1'!A30</f>
        <v>Подготовка проектно-сметной документации на строительство</v>
      </c>
      <c r="C22" s="96">
        <f>'Проектное управление 1'!D30</f>
        <v>43814</v>
      </c>
      <c r="D22" s="96"/>
      <c r="E22" s="50"/>
      <c r="F22" s="51"/>
    </row>
    <row r="23" spans="1:6" ht="37.5">
      <c r="A23" s="52"/>
      <c r="B23" s="99" t="str">
        <f>'Проектное управление 1'!A31</f>
        <v>Прохождение государственной экспертизы проектно-сметной документации</v>
      </c>
      <c r="C23" s="96">
        <f>'Проектное управление 1'!D31</f>
        <v>43983</v>
      </c>
      <c r="D23" s="96"/>
      <c r="E23" s="50"/>
      <c r="F23" s="51"/>
    </row>
    <row r="24" spans="1:6" ht="56.25">
      <c r="A24" s="52"/>
      <c r="B24" s="99" t="str">
        <f>'Проектное управление 1'!A32</f>
        <v>Внесение проектно-сметной документации в реестр экономически-эффективных проектов в Минстрой России</v>
      </c>
      <c r="C24" s="96">
        <f>'Проектное управление 1'!D32</f>
        <v>43922</v>
      </c>
      <c r="D24" s="96"/>
      <c r="E24" s="50"/>
      <c r="F24" s="51"/>
    </row>
    <row r="25" spans="1:6">
      <c r="A25" s="53">
        <v>3</v>
      </c>
      <c r="B25" s="174" t="str">
        <f>'Проектное управление 1'!A33</f>
        <v>Блок 3: Финансовое обеспечение проекта</v>
      </c>
      <c r="C25" s="96"/>
      <c r="D25" s="96"/>
      <c r="E25" s="55"/>
      <c r="F25" s="46"/>
    </row>
    <row r="26" spans="1:6" ht="56.25">
      <c r="A26" s="101"/>
      <c r="B26" s="99" t="str">
        <f>'Проектное управление 1'!A34</f>
        <v>Внесение изменений в муниципальную программу "Развитие физической культуры и спорта"</v>
      </c>
      <c r="C26" s="96">
        <f>'Проектное управление 1'!D34</f>
        <v>43850</v>
      </c>
      <c r="D26" s="96"/>
      <c r="E26" s="50"/>
      <c r="F26" s="51"/>
    </row>
    <row r="27" spans="1:6">
      <c r="A27" s="52"/>
      <c r="B27" s="99" t="e">
        <f>'Проектное управление 1'!#REF!</f>
        <v>#REF!</v>
      </c>
      <c r="C27" s="96" t="e">
        <f>'Проектное управление 1'!#REF!</f>
        <v>#REF!</v>
      </c>
      <c r="D27" s="96"/>
      <c r="E27" s="50"/>
      <c r="F27" s="51"/>
    </row>
    <row r="28" spans="1:6">
      <c r="A28" s="52"/>
      <c r="B28" s="99" t="e">
        <f>'Проектное управление 1'!#REF!</f>
        <v>#REF!</v>
      </c>
      <c r="C28" s="96" t="e">
        <f>'Проектное управление 1'!#REF!</f>
        <v>#REF!</v>
      </c>
      <c r="D28" s="96"/>
      <c r="E28" s="50"/>
      <c r="F28" s="51"/>
    </row>
    <row r="29" spans="1:6" ht="56.25">
      <c r="A29" s="52"/>
      <c r="B29" s="99" t="str">
        <f>'Проектное управление 1'!A35</f>
        <v>Вступление в государственную программу Краснодарского края "Развитие физической культуры и спорта</v>
      </c>
      <c r="C29" s="96">
        <f>'Проектное управление 1'!D35</f>
        <v>44013</v>
      </c>
      <c r="D29" s="96"/>
      <c r="E29" s="50"/>
      <c r="F29" s="51"/>
    </row>
    <row r="30" spans="1:6" ht="33.75" customHeight="1">
      <c r="A30" s="53">
        <v>4</v>
      </c>
      <c r="B30" s="98" t="str">
        <f>'Проектное управление 1'!A36</f>
        <v>Блок 4: Строительство объектов</v>
      </c>
      <c r="C30" s="96"/>
      <c r="D30" s="96"/>
      <c r="E30" s="55"/>
      <c r="F30" s="58"/>
    </row>
    <row r="31" spans="1:6">
      <c r="A31" s="52"/>
      <c r="B31" s="99" t="str">
        <f>'Проектное управление 1'!A37</f>
        <v>Получение разрешения на строительство</v>
      </c>
      <c r="C31" s="96">
        <f>'Проектное управление 1'!D37</f>
        <v>44105</v>
      </c>
      <c r="D31" s="96"/>
      <c r="E31" s="50"/>
      <c r="F31" s="51"/>
    </row>
    <row r="32" spans="1:6" ht="26.25" customHeight="1">
      <c r="A32" s="52"/>
      <c r="B32" s="99" t="str">
        <f>'Проектное управление 1'!A38</f>
        <v>Проведение аукциона по определению подрядной организации для строительства спортивного комплекса</v>
      </c>
      <c r="C32" s="96">
        <f>'Проектное управление 1'!D38</f>
        <v>44166</v>
      </c>
      <c r="D32" s="96"/>
      <c r="E32" s="50"/>
      <c r="F32" s="51"/>
    </row>
    <row r="33" spans="1:6" ht="28.5" customHeight="1">
      <c r="A33" s="52"/>
      <c r="B33" s="99" t="str">
        <f>'Проектное управление 1'!A39</f>
        <v>Строительство малобюджетного спортивного комплекса</v>
      </c>
      <c r="C33" s="96">
        <f>'Проектное управление 1'!D39</f>
        <v>44501</v>
      </c>
      <c r="D33" s="96"/>
      <c r="E33" s="50"/>
      <c r="F33" s="51"/>
    </row>
    <row r="34" spans="1:6" ht="33.75" customHeight="1">
      <c r="A34" s="52"/>
      <c r="B34" s="99" t="str">
        <f>'Проектное управление 1'!A40</f>
        <v>Изготовление технического плана</v>
      </c>
      <c r="C34" s="96">
        <f>'Проектное управление 1'!D40</f>
        <v>44514</v>
      </c>
      <c r="D34" s="96"/>
      <c r="E34" s="50"/>
      <c r="F34" s="51"/>
    </row>
    <row r="35" spans="1:6" ht="50.25" customHeight="1">
      <c r="A35" s="52"/>
      <c r="B35" s="99" t="str">
        <f>'Проектное управление 1'!A41</f>
        <v>Ввод в эксплуатацию малобюджетного спортивного комплекса</v>
      </c>
      <c r="C35" s="96">
        <f>'Проектное управление 1'!D41</f>
        <v>44520</v>
      </c>
      <c r="D35" s="96"/>
      <c r="E35" s="50"/>
      <c r="F35" s="51"/>
    </row>
    <row r="36" spans="1:6" ht="42.75" customHeight="1">
      <c r="A36" s="52"/>
      <c r="B36" s="99" t="str">
        <f>'Проектное управление 1'!A42</f>
        <v>Постановка объекта на государственный кадастровый учет</v>
      </c>
      <c r="C36" s="96">
        <f>'Проектное управление 1'!D42</f>
        <v>44525</v>
      </c>
      <c r="D36" s="96"/>
      <c r="E36" s="50"/>
      <c r="F36" s="51"/>
    </row>
    <row r="37" spans="1:6" ht="48.75" customHeight="1">
      <c r="A37" s="52"/>
      <c r="B37" s="99" t="str">
        <f>'Проектное управление 1'!A43</f>
        <v>Регистрация права собственности на спортивный комплекс</v>
      </c>
      <c r="C37" s="96">
        <f>'Проектное управление 1'!D43</f>
        <v>44530</v>
      </c>
      <c r="D37" s="96"/>
      <c r="E37" s="50"/>
      <c r="F37" s="51"/>
    </row>
    <row r="38" spans="1:6" ht="33.75" customHeight="1">
      <c r="A38" s="52"/>
      <c r="B38" s="99"/>
      <c r="C38" s="170"/>
      <c r="D38" s="171"/>
      <c r="E38" s="172"/>
      <c r="F38" s="173"/>
    </row>
    <row r="39" spans="1:6" ht="33.75" customHeight="1">
      <c r="A39" s="52"/>
      <c r="B39" s="169"/>
      <c r="C39" s="170"/>
      <c r="D39" s="171"/>
      <c r="E39" s="172"/>
      <c r="F39" s="173"/>
    </row>
    <row r="40" spans="1:6" s="59" customFormat="1" ht="22.5" customHeight="1">
      <c r="A40" s="53"/>
      <c r="B40" s="217" t="s">
        <v>66</v>
      </c>
      <c r="C40" s="218"/>
      <c r="D40" s="219"/>
      <c r="E40" s="220"/>
      <c r="F40" s="221"/>
    </row>
    <row r="41" spans="1:6" ht="23.25" customHeight="1">
      <c r="A41" s="53"/>
      <c r="B41" s="217" t="s">
        <v>67</v>
      </c>
      <c r="C41" s="218"/>
      <c r="D41" s="219"/>
      <c r="E41" s="220"/>
      <c r="F41" s="221"/>
    </row>
    <row r="42" spans="1:6" ht="31.5" customHeight="1">
      <c r="A42" s="53"/>
      <c r="B42" s="222" t="s">
        <v>68</v>
      </c>
      <c r="C42" s="223"/>
      <c r="D42" s="219"/>
      <c r="E42" s="220"/>
      <c r="F42" s="221"/>
    </row>
    <row r="43" spans="1:6" s="59" customFormat="1" ht="24.75" customHeight="1">
      <c r="A43" s="53"/>
      <c r="B43" s="212" t="s">
        <v>69</v>
      </c>
      <c r="C43" s="213"/>
      <c r="D43" s="214"/>
      <c r="E43" s="215"/>
      <c r="F43" s="216"/>
    </row>
    <row r="44" spans="1:6" ht="42" customHeight="1">
      <c r="A44" s="60"/>
      <c r="B44" s="60"/>
      <c r="C44" s="61"/>
      <c r="D44" s="61"/>
      <c r="E44" s="62"/>
      <c r="F44" s="63"/>
    </row>
    <row r="45" spans="1:6" ht="28.5" customHeight="1">
      <c r="A45" s="181"/>
      <c r="B45" s="181" t="s">
        <v>118</v>
      </c>
      <c r="C45" s="181"/>
      <c r="D45" s="181" t="s">
        <v>149</v>
      </c>
      <c r="E45" s="181"/>
      <c r="F45" s="181"/>
    </row>
    <row r="46" spans="1:6" ht="63.75" customHeight="1">
      <c r="A46" s="62"/>
      <c r="B46" s="62"/>
      <c r="C46" s="61"/>
      <c r="D46" s="61"/>
      <c r="E46" s="62"/>
      <c r="F46" s="63"/>
    </row>
    <row r="62" spans="6:6">
      <c r="F62" s="65"/>
    </row>
  </sheetData>
  <mergeCells count="16">
    <mergeCell ref="B43:C43"/>
    <mergeCell ref="D43:F43"/>
    <mergeCell ref="B40:C40"/>
    <mergeCell ref="D40:F40"/>
    <mergeCell ref="B41:C41"/>
    <mergeCell ref="D41:F41"/>
    <mergeCell ref="B42:C42"/>
    <mergeCell ref="D42:F42"/>
    <mergeCell ref="D1:F1"/>
    <mergeCell ref="D2:F2"/>
    <mergeCell ref="D3:F3"/>
    <mergeCell ref="B5:F5"/>
    <mergeCell ref="A7:A8"/>
    <mergeCell ref="B7:B8"/>
    <mergeCell ref="C7:C8"/>
    <mergeCell ref="D7:D8"/>
  </mergeCells>
  <pageMargins left="0.7" right="0.7" top="0.75" bottom="0.75" header="0.3" footer="0.3"/>
  <pageSetup paperSize="9" scale="71" orientation="portrait" r:id="rId1"/>
  <rowBreaks count="1" manualBreakCount="1">
    <brk id="20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59"/>
  <sheetViews>
    <sheetView view="pageBreakPreview" zoomScale="60" zoomScaleNormal="100" workbookViewId="0">
      <selection activeCell="D14" sqref="D14"/>
    </sheetView>
  </sheetViews>
  <sheetFormatPr defaultColWidth="11" defaultRowHeight="18.75"/>
  <cols>
    <col min="1" max="1" width="7.125" style="64" customWidth="1"/>
    <col min="2" max="2" width="48.25" style="64" customWidth="1"/>
    <col min="3" max="3" width="15.375" style="64" customWidth="1"/>
    <col min="4" max="4" width="13.625" style="64" customWidth="1"/>
    <col min="5" max="5" width="12.75" style="83" customWidth="1"/>
    <col min="6" max="6" width="12.125" style="83" customWidth="1"/>
    <col min="7" max="7" width="14.875" style="64" customWidth="1"/>
    <col min="8" max="16384" width="11" style="37"/>
  </cols>
  <sheetData>
    <row r="1" spans="1:7" ht="19.5" customHeight="1">
      <c r="A1" s="36"/>
      <c r="B1" s="36"/>
      <c r="C1" s="36"/>
      <c r="E1" s="226" t="s">
        <v>71</v>
      </c>
      <c r="F1" s="226"/>
      <c r="G1" s="226"/>
    </row>
    <row r="2" spans="1:7" ht="71.25" customHeight="1">
      <c r="A2" s="36"/>
      <c r="B2" s="36"/>
      <c r="C2" s="36"/>
      <c r="D2" s="66"/>
      <c r="E2" s="226" t="str">
        <f>'Паспорт Проекта'!C8</f>
        <v>Строительство малобюджетного спортивного комплекса для детей и молодежи им. Пирогова.</v>
      </c>
      <c r="F2" s="226"/>
      <c r="G2" s="226"/>
    </row>
    <row r="3" spans="1:7" ht="5.25" customHeight="1">
      <c r="A3" s="36"/>
      <c r="B3" s="36"/>
      <c r="C3" s="36"/>
      <c r="D3" s="226"/>
      <c r="E3" s="226"/>
      <c r="F3" s="227"/>
      <c r="G3" s="227"/>
    </row>
    <row r="4" spans="1:7" ht="28.5" customHeight="1">
      <c r="A4" s="36"/>
      <c r="B4" s="36"/>
      <c r="C4" s="36"/>
      <c r="D4" s="226" t="s">
        <v>72</v>
      </c>
      <c r="E4" s="226"/>
      <c r="F4" s="226"/>
      <c r="G4" s="226"/>
    </row>
    <row r="5" spans="1:7" ht="24.75" customHeight="1">
      <c r="A5" s="36"/>
      <c r="B5" s="36"/>
      <c r="C5" s="36"/>
      <c r="D5" s="226"/>
      <c r="E5" s="226"/>
      <c r="F5" s="226"/>
      <c r="G5" s="226"/>
    </row>
    <row r="6" spans="1:7" ht="24.75" customHeight="1">
      <c r="A6" s="36"/>
      <c r="B6" s="36"/>
      <c r="C6" s="36"/>
      <c r="D6" s="36"/>
      <c r="E6" s="67"/>
      <c r="F6" s="68"/>
      <c r="G6" s="38"/>
    </row>
    <row r="7" spans="1:7" ht="54.75" customHeight="1">
      <c r="A7" s="39"/>
      <c r="B7" s="228" t="s">
        <v>83</v>
      </c>
      <c r="C7" s="229"/>
      <c r="D7" s="229"/>
      <c r="E7" s="229"/>
      <c r="F7" s="229"/>
      <c r="G7" s="229"/>
    </row>
    <row r="8" spans="1:7" ht="22.5" customHeight="1">
      <c r="A8" s="40"/>
      <c r="B8" s="40"/>
      <c r="C8" s="41"/>
      <c r="D8" s="41"/>
      <c r="E8" s="69"/>
      <c r="F8" s="69"/>
      <c r="G8" s="41"/>
    </row>
    <row r="9" spans="1:7">
      <c r="A9" s="230" t="s">
        <v>59</v>
      </c>
      <c r="B9" s="230" t="s">
        <v>60</v>
      </c>
      <c r="C9" s="231" t="s">
        <v>61</v>
      </c>
      <c r="D9" s="231" t="s">
        <v>62</v>
      </c>
      <c r="E9" s="70" t="s">
        <v>63</v>
      </c>
      <c r="F9" s="70" t="s">
        <v>63</v>
      </c>
      <c r="G9" s="234" t="s">
        <v>73</v>
      </c>
    </row>
    <row r="10" spans="1:7" s="44" customFormat="1" ht="36.75" customHeight="1">
      <c r="A10" s="230"/>
      <c r="B10" s="230"/>
      <c r="C10" s="231"/>
      <c r="D10" s="231"/>
      <c r="E10" s="70" t="s">
        <v>64</v>
      </c>
      <c r="F10" s="70" t="s">
        <v>65</v>
      </c>
      <c r="G10" s="235"/>
    </row>
    <row r="11" spans="1:7" ht="63" customHeight="1">
      <c r="A11" s="101">
        <v>1</v>
      </c>
      <c r="B11" s="98" t="str">
        <f>'Проектное управление 1'!A18</f>
        <v xml:space="preserve">Подготовка и утверждение проекта границ территории памятного места </v>
      </c>
      <c r="C11" s="46"/>
      <c r="D11" s="46"/>
      <c r="E11" s="71"/>
      <c r="F11" s="72"/>
      <c r="G11" s="46"/>
    </row>
    <row r="12" spans="1:7" ht="56.25">
      <c r="A12" s="45"/>
      <c r="B12" s="99" t="str">
        <f>'Проектное управление 1'!A19</f>
        <v>Определение площади земельного участка, необходимой для строительства спортивных объектов</v>
      </c>
      <c r="C12" s="96">
        <f>'Проектное управление 1'!D19</f>
        <v>43590</v>
      </c>
      <c r="D12" s="104">
        <v>43542</v>
      </c>
      <c r="E12" s="71"/>
      <c r="F12" s="72"/>
      <c r="G12" s="73"/>
    </row>
    <row r="13" spans="1:7" ht="37.5">
      <c r="A13" s="74"/>
      <c r="B13" s="99" t="str">
        <f>'Проектное управление 1'!A20</f>
        <v>Проведение инженерных изысканий для проектирования</v>
      </c>
      <c r="C13" s="96">
        <f>'Проектное управление 1'!D20</f>
        <v>43676</v>
      </c>
      <c r="D13" s="49"/>
      <c r="E13" s="72"/>
      <c r="F13" s="72"/>
      <c r="G13" s="73"/>
    </row>
    <row r="14" spans="1:7" ht="110.25">
      <c r="A14" s="126"/>
      <c r="B14" s="127" t="str">
        <f>'Проектное управление 1'!A21</f>
        <v>Разделение земельного участка (23:21:0501001:1358) на две территории</v>
      </c>
      <c r="C14" s="128" t="s">
        <v>121</v>
      </c>
      <c r="D14" s="129" t="s">
        <v>129</v>
      </c>
      <c r="E14" s="130"/>
      <c r="F14" s="130"/>
      <c r="G14" s="131" t="s">
        <v>123</v>
      </c>
    </row>
    <row r="15" spans="1:7" ht="110.25">
      <c r="A15" s="126"/>
      <c r="B15" s="127" t="str">
        <f>'Проектное управление 1'!A22</f>
        <v>Постановка на кадастровый учет земельного участка, выбранного для строительства спортивных объектов</v>
      </c>
      <c r="C15" s="128" t="s">
        <v>120</v>
      </c>
      <c r="D15" s="129" t="s">
        <v>122</v>
      </c>
      <c r="E15" s="132"/>
      <c r="F15" s="132"/>
      <c r="G15" s="131" t="s">
        <v>123</v>
      </c>
    </row>
    <row r="16" spans="1:7" ht="68.25" customHeight="1">
      <c r="A16" s="101">
        <v>2</v>
      </c>
      <c r="B16" s="98" t="str">
        <f>'Проектное управление 1'!A23</f>
        <v>Изготовление проекта на снос зданий по адресу: ст.Прочноокопская, ул. Пирогова, 1</v>
      </c>
      <c r="C16" s="96"/>
      <c r="D16" s="49"/>
      <c r="E16" s="76"/>
      <c r="F16" s="76"/>
      <c r="G16" s="77"/>
    </row>
    <row r="17" spans="1:7" ht="157.5">
      <c r="A17" s="135"/>
      <c r="B17" s="127" t="s">
        <v>110</v>
      </c>
      <c r="C17" s="128">
        <v>43718</v>
      </c>
      <c r="D17" s="129">
        <v>43716</v>
      </c>
      <c r="E17" s="132"/>
      <c r="F17" s="132"/>
      <c r="G17" s="131" t="s">
        <v>124</v>
      </c>
    </row>
    <row r="18" spans="1:7" ht="141.75">
      <c r="A18" s="136"/>
      <c r="B18" s="127" t="s">
        <v>111</v>
      </c>
      <c r="C18" s="128">
        <v>43753</v>
      </c>
      <c r="D18" s="129"/>
      <c r="E18" s="133"/>
      <c r="F18" s="133"/>
      <c r="G18" s="134" t="s">
        <v>125</v>
      </c>
    </row>
    <row r="19" spans="1:7" ht="90" customHeight="1">
      <c r="A19" s="101">
        <v>3</v>
      </c>
      <c r="B19" s="98" t="str">
        <f>'Проектное управление 1'!A25</f>
        <v>Блок 2: Проектно-сметные работы</v>
      </c>
      <c r="C19" s="96"/>
      <c r="D19" s="49"/>
      <c r="E19" s="76"/>
      <c r="F19" s="76"/>
      <c r="G19" s="73"/>
    </row>
    <row r="20" spans="1:7" ht="37.5">
      <c r="A20" s="75"/>
      <c r="B20" s="99" t="str">
        <f>'Проектное управление 1'!A26</f>
        <v>Подготовка задания на проектирование объекта</v>
      </c>
      <c r="C20" s="96">
        <f>'Проектное управление 1'!D26</f>
        <v>43647</v>
      </c>
      <c r="D20" s="49"/>
      <c r="E20" s="76"/>
      <c r="F20" s="76"/>
      <c r="G20" s="73"/>
    </row>
    <row r="21" spans="1:7" ht="90" customHeight="1">
      <c r="A21" s="101">
        <v>4</v>
      </c>
      <c r="B21" s="98" t="str">
        <f>'Проектное управление 1'!A27</f>
        <v>Получение технических условий на присоединение объекта к сетям инженерно-технического обеспечения (свет, газ вода)</v>
      </c>
      <c r="C21" s="96"/>
      <c r="D21" s="49"/>
      <c r="E21" s="76"/>
      <c r="F21" s="76"/>
      <c r="G21" s="73"/>
    </row>
    <row r="22" spans="1:7" ht="51" customHeight="1">
      <c r="A22" s="75"/>
      <c r="B22" s="99" t="str">
        <f>'Проектное управление 1'!A28</f>
        <v>Заключение договора с УКС Новокубанского района на изготовление проектно-сметной документации</v>
      </c>
      <c r="C22" s="96">
        <f>'Проектное управление 1'!D28</f>
        <v>43682</v>
      </c>
      <c r="D22" s="49"/>
      <c r="E22" s="76"/>
      <c r="F22" s="76"/>
      <c r="G22" s="73"/>
    </row>
    <row r="23" spans="1:7" ht="31.5" customHeight="1">
      <c r="A23" s="75"/>
      <c r="B23" s="99" t="str">
        <f>'Проектное управление 1'!A31</f>
        <v>Прохождение государственной экспертизы проектно-сметной документации</v>
      </c>
      <c r="C23" s="96">
        <f>'Проектное управление 1'!D31</f>
        <v>43983</v>
      </c>
      <c r="D23" s="49"/>
      <c r="E23" s="76"/>
      <c r="F23" s="76"/>
      <c r="G23" s="73"/>
    </row>
    <row r="24" spans="1:7" ht="69.75" customHeight="1">
      <c r="A24" s="101">
        <v>5</v>
      </c>
      <c r="B24" s="98" t="str">
        <f>'Проектное управление 1'!A32</f>
        <v>Внесение проектно-сметной документации в реестр экономически-эффективных проектов в Минстрой России</v>
      </c>
      <c r="C24" s="96"/>
      <c r="D24" s="54"/>
      <c r="E24" s="78"/>
      <c r="F24" s="76"/>
      <c r="G24" s="46"/>
    </row>
    <row r="25" spans="1:7" s="57" customFormat="1" ht="39.75" customHeight="1">
      <c r="A25" s="79"/>
      <c r="B25" s="99" t="e">
        <f>'Проектное управление 1'!#REF!</f>
        <v>#REF!</v>
      </c>
      <c r="C25" s="96" t="e">
        <f>'Проектное управление 1'!#REF!</f>
        <v>#REF!</v>
      </c>
      <c r="D25" s="56"/>
      <c r="E25" s="76"/>
      <c r="F25" s="76"/>
      <c r="G25" s="73"/>
    </row>
    <row r="26" spans="1:7" ht="42" customHeight="1">
      <c r="A26" s="75"/>
      <c r="B26" s="99" t="str">
        <f>'Проектное управление 1'!A36</f>
        <v>Блок 4: Строительство объектов</v>
      </c>
      <c r="C26" s="96">
        <f>'Проектное управление 1'!D36</f>
        <v>0</v>
      </c>
      <c r="D26" s="49"/>
      <c r="E26" s="76"/>
      <c r="F26" s="76"/>
      <c r="G26" s="73"/>
    </row>
    <row r="27" spans="1:7" ht="56.25">
      <c r="A27" s="75"/>
      <c r="B27" s="99" t="str">
        <f>'Проектное управление 1'!A38</f>
        <v>Проведение аукциона по определению подрядной организации для строительства спортивного комплекса</v>
      </c>
      <c r="C27" s="96">
        <f>'Проектное управление 1'!D38</f>
        <v>44166</v>
      </c>
      <c r="D27" s="49"/>
      <c r="E27" s="76"/>
      <c r="F27" s="76"/>
      <c r="G27" s="73"/>
    </row>
    <row r="28" spans="1:7" ht="37.5">
      <c r="A28" s="101">
        <v>6</v>
      </c>
      <c r="B28" s="98" t="str">
        <f>'Проектное управление 1'!A39</f>
        <v>Строительство малобюджетного спортивного комплекса</v>
      </c>
      <c r="C28" s="96"/>
      <c r="D28" s="54"/>
      <c r="E28" s="78"/>
      <c r="F28" s="76"/>
      <c r="G28" s="46"/>
    </row>
    <row r="29" spans="1:7" ht="37.5">
      <c r="A29" s="75"/>
      <c r="B29" s="99" t="str">
        <f>'Проектное управление 1'!A41</f>
        <v>Ввод в эксплуатацию малобюджетного спортивного комплекса</v>
      </c>
      <c r="C29" s="96">
        <f>'Проектное управление 1'!D41</f>
        <v>44520</v>
      </c>
      <c r="D29" s="49"/>
      <c r="E29" s="76"/>
      <c r="F29" s="76"/>
      <c r="G29" s="46"/>
    </row>
    <row r="30" spans="1:7">
      <c r="A30" s="75"/>
      <c r="B30" s="99" t="e">
        <f>'Проектное управление 1'!#REF!</f>
        <v>#REF!</v>
      </c>
      <c r="C30" s="96" t="e">
        <f>'Проектное управление 1'!#REF!</f>
        <v>#REF!</v>
      </c>
      <c r="D30" s="49"/>
      <c r="E30" s="76"/>
      <c r="F30" s="76"/>
      <c r="G30" s="46"/>
    </row>
    <row r="31" spans="1:7" ht="46.5" customHeight="1">
      <c r="A31" s="75"/>
      <c r="B31" s="99" t="e">
        <f>'Проектное управление 1'!#REF!</f>
        <v>#REF!</v>
      </c>
      <c r="C31" s="96" t="e">
        <f>'Проектное управление 1'!#REF!</f>
        <v>#REF!</v>
      </c>
      <c r="D31" s="49"/>
      <c r="E31" s="76"/>
      <c r="F31" s="76"/>
      <c r="G31" s="46"/>
    </row>
    <row r="32" spans="1:7" ht="65.25" customHeight="1">
      <c r="A32" s="75"/>
      <c r="B32" s="99" t="e">
        <f>'Проектное управление 1'!#REF!</f>
        <v>#REF!</v>
      </c>
      <c r="C32" s="96" t="e">
        <f>'Проектное управление 1'!#REF!</f>
        <v>#REF!</v>
      </c>
      <c r="D32" s="49"/>
      <c r="E32" s="76"/>
      <c r="F32" s="76"/>
      <c r="G32" s="46"/>
    </row>
    <row r="33" spans="1:7" ht="40.5" customHeight="1">
      <c r="A33" s="53"/>
      <c r="B33" s="99" t="e">
        <f>'Проектное управление 1'!#REF!</f>
        <v>#REF!</v>
      </c>
      <c r="C33" s="96" t="e">
        <f>'Проектное управление 1'!#REF!</f>
        <v>#REF!</v>
      </c>
      <c r="D33" s="54"/>
      <c r="E33" s="78"/>
      <c r="F33" s="76"/>
      <c r="G33" s="80"/>
    </row>
    <row r="34" spans="1:7" ht="40.5" customHeight="1">
      <c r="A34" s="53"/>
      <c r="B34" s="99" t="e">
        <f>'Проектное управление 1'!#REF!</f>
        <v>#REF!</v>
      </c>
      <c r="C34" s="96" t="e">
        <f>'Проектное управление 1'!#REF!</f>
        <v>#REF!</v>
      </c>
      <c r="D34" s="54"/>
      <c r="E34" s="78"/>
      <c r="F34" s="76"/>
      <c r="G34" s="102"/>
    </row>
    <row r="35" spans="1:7" ht="40.5" customHeight="1">
      <c r="A35" s="53"/>
      <c r="B35" s="99" t="e">
        <f>'Проектное управление 1'!#REF!</f>
        <v>#REF!</v>
      </c>
      <c r="C35" s="96" t="e">
        <f>'Проектное управление 1'!#REF!</f>
        <v>#REF!</v>
      </c>
      <c r="D35" s="54"/>
      <c r="E35" s="78"/>
      <c r="F35" s="76"/>
      <c r="G35" s="102"/>
    </row>
    <row r="36" spans="1:7" ht="40.5" customHeight="1">
      <c r="A36" s="53"/>
      <c r="B36" s="99" t="e">
        <f>'Проектное управление 1'!#REF!</f>
        <v>#REF!</v>
      </c>
      <c r="C36" s="96" t="e">
        <f>'Проектное управление 1'!#REF!</f>
        <v>#REF!</v>
      </c>
      <c r="D36" s="54"/>
      <c r="E36" s="78"/>
      <c r="F36" s="76"/>
      <c r="G36" s="102"/>
    </row>
    <row r="37" spans="1:7" s="59" customFormat="1" ht="26.25" customHeight="1">
      <c r="A37" s="103">
        <v>7</v>
      </c>
      <c r="B37" s="232" t="s">
        <v>66</v>
      </c>
      <c r="C37" s="233"/>
      <c r="D37" s="219"/>
      <c r="E37" s="220"/>
      <c r="F37" s="220"/>
      <c r="G37" s="221"/>
    </row>
    <row r="38" spans="1:7" ht="24.75" customHeight="1">
      <c r="A38" s="103">
        <v>8</v>
      </c>
      <c r="B38" s="232" t="s">
        <v>67</v>
      </c>
      <c r="C38" s="233"/>
      <c r="D38" s="219"/>
      <c r="E38" s="220"/>
      <c r="F38" s="220"/>
      <c r="G38" s="221"/>
    </row>
    <row r="39" spans="1:7" ht="45" customHeight="1">
      <c r="A39" s="103">
        <v>9</v>
      </c>
      <c r="B39" s="237" t="s">
        <v>68</v>
      </c>
      <c r="C39" s="238"/>
      <c r="D39" s="219"/>
      <c r="E39" s="220"/>
      <c r="F39" s="220"/>
      <c r="G39" s="221"/>
    </row>
    <row r="40" spans="1:7" s="59" customFormat="1" ht="29.25" customHeight="1">
      <c r="A40" s="103">
        <v>10</v>
      </c>
      <c r="B40" s="239" t="s">
        <v>69</v>
      </c>
      <c r="C40" s="240"/>
      <c r="D40" s="214"/>
      <c r="E40" s="215"/>
      <c r="F40" s="215"/>
      <c r="G40" s="216"/>
    </row>
    <row r="41" spans="1:7" ht="36.75" customHeight="1">
      <c r="A41" s="60"/>
      <c r="B41" s="60"/>
      <c r="C41" s="61"/>
      <c r="D41" s="61"/>
      <c r="E41" s="81"/>
      <c r="F41" s="82"/>
      <c r="G41" s="63"/>
    </row>
    <row r="42" spans="1:7" ht="63.75" customHeight="1">
      <c r="A42" s="236" t="s">
        <v>74</v>
      </c>
      <c r="B42" s="236"/>
      <c r="C42" s="236"/>
      <c r="D42" s="236"/>
      <c r="E42" s="236"/>
      <c r="F42" s="236"/>
      <c r="G42" s="66"/>
    </row>
    <row r="43" spans="1:7" ht="63.75" customHeight="1">
      <c r="A43" s="62"/>
      <c r="B43" s="62"/>
      <c r="C43" s="61"/>
      <c r="D43" s="61"/>
      <c r="E43" s="81"/>
      <c r="F43" s="82"/>
      <c r="G43" s="63"/>
    </row>
    <row r="59" spans="6:7">
      <c r="F59" s="84"/>
      <c r="G59" s="65"/>
    </row>
  </sheetData>
  <mergeCells count="20">
    <mergeCell ref="A42:F42"/>
    <mergeCell ref="B38:C38"/>
    <mergeCell ref="D38:G38"/>
    <mergeCell ref="B39:C39"/>
    <mergeCell ref="D39:G39"/>
    <mergeCell ref="B40:C40"/>
    <mergeCell ref="D40:G40"/>
    <mergeCell ref="A9:A10"/>
    <mergeCell ref="B9:B10"/>
    <mergeCell ref="C9:C10"/>
    <mergeCell ref="D9:D10"/>
    <mergeCell ref="G9:G10"/>
    <mergeCell ref="B37:C37"/>
    <mergeCell ref="D37:G37"/>
    <mergeCell ref="E1:G1"/>
    <mergeCell ref="E2:G2"/>
    <mergeCell ref="D3:G3"/>
    <mergeCell ref="D4:G4"/>
    <mergeCell ref="D5:G5"/>
    <mergeCell ref="B7:G7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0"/>
  <sheetViews>
    <sheetView view="pageBreakPreview" topLeftCell="A23" zoomScale="90" zoomScaleNormal="100" zoomScaleSheetLayoutView="90" workbookViewId="0">
      <selection activeCell="D40" sqref="D40:F40"/>
    </sheetView>
  </sheetViews>
  <sheetFormatPr defaultColWidth="11" defaultRowHeight="18.75"/>
  <cols>
    <col min="1" max="1" width="7.125" style="64" customWidth="1"/>
    <col min="2" max="2" width="51.625" style="64" customWidth="1"/>
    <col min="3" max="3" width="13.75" style="64" customWidth="1"/>
    <col min="4" max="4" width="14.875" style="64" customWidth="1"/>
    <col min="5" max="5" width="11.625" style="64" customWidth="1"/>
    <col min="6" max="6" width="10.625" style="64" customWidth="1"/>
    <col min="7" max="7" width="26.75" style="37" customWidth="1"/>
    <col min="8" max="16384" width="11" style="37"/>
  </cols>
  <sheetData>
    <row r="1" spans="1:7" ht="16.5" customHeight="1">
      <c r="A1" s="36"/>
      <c r="B1" s="36"/>
      <c r="C1" s="36"/>
      <c r="D1" s="224"/>
      <c r="E1" s="224"/>
      <c r="F1" s="224"/>
    </row>
    <row r="2" spans="1:7" ht="6" customHeight="1">
      <c r="A2" s="36"/>
      <c r="B2" s="36"/>
      <c r="C2" s="36"/>
      <c r="D2" s="225"/>
      <c r="E2" s="225"/>
      <c r="F2" s="225"/>
    </row>
    <row r="3" spans="1:7" hidden="1">
      <c r="A3" s="36"/>
      <c r="B3" s="36"/>
      <c r="C3" s="36"/>
      <c r="D3" s="226"/>
      <c r="E3" s="226"/>
      <c r="F3" s="227"/>
    </row>
    <row r="4" spans="1:7" hidden="1">
      <c r="A4" s="36"/>
      <c r="B4" s="36"/>
      <c r="C4" s="36"/>
      <c r="D4" s="36"/>
      <c r="E4" s="36"/>
      <c r="F4" s="38"/>
    </row>
    <row r="5" spans="1:7" ht="64.5" customHeight="1">
      <c r="A5" s="148"/>
      <c r="B5" s="228" t="s">
        <v>143</v>
      </c>
      <c r="C5" s="229"/>
      <c r="D5" s="229"/>
      <c r="E5" s="229"/>
      <c r="F5" s="229"/>
    </row>
    <row r="6" spans="1:7">
      <c r="A6" s="40"/>
      <c r="B6" s="40"/>
      <c r="C6" s="41"/>
      <c r="D6" s="41"/>
      <c r="E6" s="41"/>
      <c r="F6" s="41"/>
    </row>
    <row r="7" spans="1:7">
      <c r="A7" s="230" t="s">
        <v>59</v>
      </c>
      <c r="B7" s="230" t="s">
        <v>60</v>
      </c>
      <c r="C7" s="231" t="s">
        <v>61</v>
      </c>
      <c r="D7" s="231" t="s">
        <v>62</v>
      </c>
      <c r="E7" s="149" t="s">
        <v>63</v>
      </c>
      <c r="F7" s="149" t="s">
        <v>63</v>
      </c>
      <c r="G7" s="193" t="s">
        <v>153</v>
      </c>
    </row>
    <row r="8" spans="1:7" s="44" customFormat="1" ht="31.5">
      <c r="A8" s="230"/>
      <c r="B8" s="230"/>
      <c r="C8" s="231"/>
      <c r="D8" s="231"/>
      <c r="E8" s="43" t="s">
        <v>64</v>
      </c>
      <c r="F8" s="43" t="s">
        <v>65</v>
      </c>
      <c r="G8" s="194"/>
    </row>
    <row r="9" spans="1:7" ht="39.75" customHeight="1">
      <c r="A9" s="101">
        <v>1</v>
      </c>
      <c r="B9" s="98" t="str">
        <f>'Проектное управление 1'!A17</f>
        <v>Блок 1: Подготовительный этап по освоению территории земельного участка по ул. Пирогова, 1 ст.Прочнооокопская</v>
      </c>
      <c r="C9" s="46"/>
      <c r="D9" s="46"/>
      <c r="E9" s="47"/>
      <c r="F9" s="46"/>
      <c r="G9" s="193"/>
    </row>
    <row r="10" spans="1:7" ht="37.5">
      <c r="A10" s="48"/>
      <c r="B10" s="99" t="str">
        <f>'Проектное управление 1'!A18</f>
        <v xml:space="preserve">Подготовка и утверждение проекта границ территории памятного места </v>
      </c>
      <c r="C10" s="96">
        <f>'Проектное управление 1'!D18</f>
        <v>43662</v>
      </c>
      <c r="D10" s="96">
        <v>43542</v>
      </c>
      <c r="E10" s="50"/>
      <c r="F10" s="51"/>
      <c r="G10" s="193"/>
    </row>
    <row r="11" spans="1:7" ht="56.25">
      <c r="A11" s="52"/>
      <c r="B11" s="99" t="str">
        <f>'Проектное управление 1'!A19</f>
        <v>Определение площади земельного участка, необходимой для строительства спортивных объектов</v>
      </c>
      <c r="C11" s="96">
        <f>'Проектное управление 1'!D19</f>
        <v>43590</v>
      </c>
      <c r="D11" s="96">
        <v>43590</v>
      </c>
      <c r="E11" s="50"/>
      <c r="F11" s="51"/>
      <c r="G11" s="193"/>
    </row>
    <row r="12" spans="1:7" s="44" customFormat="1" ht="37.5">
      <c r="A12" s="53"/>
      <c r="B12" s="160" t="str">
        <f>'Проектное управление 1'!A20</f>
        <v>Проведение инженерных изысканий для проектирования</v>
      </c>
      <c r="C12" s="96">
        <f>'Проектное управление 1'!D20</f>
        <v>43676</v>
      </c>
      <c r="D12" s="22">
        <v>43622</v>
      </c>
      <c r="E12" s="166"/>
      <c r="F12" s="167"/>
      <c r="G12" s="194"/>
    </row>
    <row r="13" spans="1:7" s="44" customFormat="1" ht="37.5">
      <c r="A13" s="53"/>
      <c r="B13" s="160" t="str">
        <f>'Проектное управление 1'!A21</f>
        <v>Разделение земельного участка (23:21:0501001:1358) на две территории</v>
      </c>
      <c r="C13" s="96">
        <f>'Проектное управление 1'!D21</f>
        <v>43626</v>
      </c>
      <c r="D13" s="22" t="s">
        <v>122</v>
      </c>
      <c r="E13" s="166"/>
      <c r="F13" s="167"/>
      <c r="G13" s="194"/>
    </row>
    <row r="14" spans="1:7" s="44" customFormat="1" ht="56.25">
      <c r="A14" s="101" t="s">
        <v>154</v>
      </c>
      <c r="B14" s="160" t="str">
        <f>'Проектное управление 1'!A22</f>
        <v>Постановка на кадастровый учет земельного участка, выбранного для строительства спортивных объектов</v>
      </c>
      <c r="C14" s="96">
        <f>'Проектное управление 1'!D22</f>
        <v>43641</v>
      </c>
      <c r="D14" s="22">
        <v>43641</v>
      </c>
      <c r="E14" s="166"/>
      <c r="F14" s="166"/>
      <c r="G14" s="194" t="s">
        <v>156</v>
      </c>
    </row>
    <row r="15" spans="1:7" s="44" customFormat="1" ht="37.5">
      <c r="A15" s="53"/>
      <c r="B15" s="160" t="str">
        <f>'Проектное управление 1'!A23</f>
        <v>Изготовление проекта на снос зданий по адресу: ст.Прочноокопская, ул. Пирогова, 1</v>
      </c>
      <c r="C15" s="96">
        <f>'Проектное управление 1'!D23</f>
        <v>43718</v>
      </c>
      <c r="D15" s="22">
        <v>43716</v>
      </c>
      <c r="E15" s="55"/>
      <c r="F15" s="168"/>
      <c r="G15" s="194"/>
    </row>
    <row r="16" spans="1:7" s="44" customFormat="1" ht="71.25" customHeight="1">
      <c r="A16" s="53"/>
      <c r="B16" s="160" t="str">
        <f>'Проектное управление 1'!A24</f>
        <v>Снос зданий по адресу: ст.Прочноокопская, ул. Пирогова, 1</v>
      </c>
      <c r="C16" s="96">
        <f>'Проектное управление 1'!D24</f>
        <v>43753</v>
      </c>
      <c r="D16" s="22">
        <v>43738</v>
      </c>
      <c r="E16" s="166"/>
      <c r="F16" s="167"/>
      <c r="G16" s="194" t="s">
        <v>155</v>
      </c>
    </row>
    <row r="17" spans="1:7" ht="24" customHeight="1">
      <c r="A17" s="101">
        <v>2</v>
      </c>
      <c r="B17" s="98" t="str">
        <f>'Проектное управление 1'!A25</f>
        <v>Блок 2: Проектно-сметные работы</v>
      </c>
      <c r="C17" s="96"/>
      <c r="D17" s="96"/>
      <c r="E17" s="50"/>
      <c r="F17" s="51"/>
      <c r="G17" s="193"/>
    </row>
    <row r="18" spans="1:7" ht="25.5" customHeight="1">
      <c r="A18" s="52"/>
      <c r="B18" s="99" t="str">
        <f>'Проектное управление 1'!A26</f>
        <v>Подготовка задания на проектирование объекта</v>
      </c>
      <c r="C18" s="96">
        <f>'Проектное управление 1'!D26</f>
        <v>43647</v>
      </c>
      <c r="D18" s="96">
        <v>43647</v>
      </c>
      <c r="E18" s="50"/>
      <c r="F18" s="51"/>
      <c r="G18" s="193"/>
    </row>
    <row r="19" spans="1:7" ht="56.25">
      <c r="A19" s="101"/>
      <c r="B19" s="99" t="str">
        <f>'Проектное управление 1'!A27</f>
        <v>Получение технических условий на присоединение объекта к сетям инженерно-технического обеспечения (свет, газ вода)</v>
      </c>
      <c r="C19" s="96">
        <f>'Проектное управление 1'!D27</f>
        <v>43682</v>
      </c>
      <c r="D19" s="96">
        <v>43678</v>
      </c>
      <c r="E19" s="50"/>
      <c r="F19" s="51"/>
      <c r="G19" s="193"/>
    </row>
    <row r="20" spans="1:7" ht="89.25" customHeight="1">
      <c r="A20" s="52" t="s">
        <v>154</v>
      </c>
      <c r="B20" s="99" t="str">
        <f>'Проектное управление 1'!A28</f>
        <v>Заключение договора с УКС Новокубанского района на изготовление проектно-сметной документации</v>
      </c>
      <c r="C20" s="96">
        <f>'Проектное управление 1'!D28</f>
        <v>43682</v>
      </c>
      <c r="D20" s="96">
        <v>43598</v>
      </c>
      <c r="E20" s="50"/>
      <c r="F20" s="50"/>
      <c r="G20" s="193" t="s">
        <v>157</v>
      </c>
    </row>
    <row r="21" spans="1:7" s="44" customFormat="1" ht="36" customHeight="1">
      <c r="A21" s="53"/>
      <c r="B21" s="160" t="str">
        <f>'Проектное управление 1'!A29</f>
        <v xml:space="preserve">Разработка градостроительного плана </v>
      </c>
      <c r="C21" s="22">
        <f>'Проектное управление 1'!D29</f>
        <v>43755</v>
      </c>
      <c r="D21" s="22"/>
      <c r="E21" s="55"/>
      <c r="F21" s="46"/>
      <c r="G21" s="194"/>
    </row>
    <row r="22" spans="1:7" s="44" customFormat="1" ht="37.5">
      <c r="A22" s="101"/>
      <c r="B22" s="160" t="str">
        <f>'Проектное управление 1'!A30</f>
        <v>Подготовка проектно-сметной документации на строительство</v>
      </c>
      <c r="C22" s="22">
        <f>'Проектное управление 1'!D30</f>
        <v>43814</v>
      </c>
      <c r="D22" s="22"/>
      <c r="E22" s="166"/>
      <c r="F22" s="167"/>
      <c r="G22" s="194"/>
    </row>
    <row r="23" spans="1:7" s="44" customFormat="1" ht="37.5">
      <c r="A23" s="53" t="s">
        <v>154</v>
      </c>
      <c r="B23" s="160" t="str">
        <f>'Проектное управление 1'!A31</f>
        <v>Прохождение государственной экспертизы проектно-сметной документации</v>
      </c>
      <c r="C23" s="22">
        <f>'Проектное управление 1'!D31</f>
        <v>43983</v>
      </c>
      <c r="D23" s="22"/>
      <c r="E23" s="166"/>
      <c r="F23" s="167"/>
      <c r="G23" s="194"/>
    </row>
    <row r="24" spans="1:7" s="44" customFormat="1" ht="56.25">
      <c r="A24" s="53"/>
      <c r="B24" s="160" t="str">
        <f>'Проектное управление 1'!A32</f>
        <v>Внесение проектно-сметной документации в реестр экономически-эффективных проектов в Минстрой России</v>
      </c>
      <c r="C24" s="22">
        <f>'Проектное управление 1'!D32</f>
        <v>43922</v>
      </c>
      <c r="D24" s="22"/>
      <c r="E24" s="166"/>
      <c r="F24" s="167"/>
      <c r="G24" s="194"/>
    </row>
    <row r="25" spans="1:7">
      <c r="A25" s="53">
        <v>3</v>
      </c>
      <c r="B25" s="174" t="str">
        <f>'Проектное управление 1'!A33</f>
        <v>Блок 3: Финансовое обеспечение проекта</v>
      </c>
      <c r="C25" s="96"/>
      <c r="D25" s="96"/>
      <c r="E25" s="55"/>
      <c r="F25" s="46"/>
      <c r="G25" s="193"/>
    </row>
    <row r="26" spans="1:7" ht="132">
      <c r="A26" s="101" t="s">
        <v>154</v>
      </c>
      <c r="B26" s="99" t="str">
        <f>'Проектное управление 1'!A34</f>
        <v>Внесение изменений в муниципальную программу "Развитие физической культуры и спорта"</v>
      </c>
      <c r="C26" s="96">
        <f>'Проектное управление 1'!D34</f>
        <v>43850</v>
      </c>
      <c r="D26" s="96">
        <v>43805</v>
      </c>
      <c r="E26" s="50"/>
      <c r="F26" s="51"/>
      <c r="G26" s="195" t="s">
        <v>158</v>
      </c>
    </row>
    <row r="27" spans="1:7" ht="56.25">
      <c r="A27" s="101" t="s">
        <v>154</v>
      </c>
      <c r="B27" s="99" t="str">
        <f>'Проектное управление 1'!A35</f>
        <v>Вступление в государственную программу Краснодарского края "Развитие физической культуры и спорта</v>
      </c>
      <c r="C27" s="96">
        <f>'Проектное управление 1'!D35</f>
        <v>44013</v>
      </c>
      <c r="D27" s="96"/>
      <c r="E27" s="50"/>
      <c r="F27" s="51"/>
      <c r="G27" s="193"/>
    </row>
    <row r="28" spans="1:7" ht="33.75" customHeight="1">
      <c r="A28" s="53">
        <v>4</v>
      </c>
      <c r="B28" s="98" t="str">
        <f>'Проектное управление 1'!A36</f>
        <v>Блок 4: Строительство объектов</v>
      </c>
      <c r="C28" s="96"/>
      <c r="D28" s="96"/>
      <c r="E28" s="55"/>
      <c r="F28" s="58"/>
      <c r="G28" s="193"/>
    </row>
    <row r="29" spans="1:7">
      <c r="A29" s="52"/>
      <c r="B29" s="99" t="str">
        <f>'Проектное управление 1'!A37</f>
        <v>Получение разрешения на строительство</v>
      </c>
      <c r="C29" s="96">
        <f>'Проектное управление 1'!D37</f>
        <v>44105</v>
      </c>
      <c r="D29" s="96"/>
      <c r="E29" s="50"/>
      <c r="F29" s="51"/>
      <c r="G29" s="193"/>
    </row>
    <row r="30" spans="1:7" ht="26.25" customHeight="1">
      <c r="A30" s="52"/>
      <c r="B30" s="99" t="str">
        <f>'Проектное управление 1'!A38</f>
        <v>Проведение аукциона по определению подрядной организации для строительства спортивного комплекса</v>
      </c>
      <c r="C30" s="96">
        <f>'Проектное управление 1'!D38</f>
        <v>44166</v>
      </c>
      <c r="D30" s="96"/>
      <c r="E30" s="50"/>
      <c r="F30" s="51"/>
      <c r="G30" s="193"/>
    </row>
    <row r="31" spans="1:7" ht="49.5" customHeight="1">
      <c r="A31" s="52"/>
      <c r="B31" s="99" t="str">
        <f>'Проектное управление 1'!A39</f>
        <v>Строительство малобюджетного спортивного комплекса</v>
      </c>
      <c r="C31" s="96">
        <f>'Проектное управление 1'!D39</f>
        <v>44501</v>
      </c>
      <c r="D31" s="96"/>
      <c r="E31" s="50"/>
      <c r="F31" s="51"/>
      <c r="G31" s="193"/>
    </row>
    <row r="32" spans="1:7" ht="33.75" customHeight="1">
      <c r="A32" s="52"/>
      <c r="B32" s="99" t="str">
        <f>'Проектное управление 1'!A40</f>
        <v>Изготовление технического плана</v>
      </c>
      <c r="C32" s="96">
        <f>'Проектное управление 1'!D40</f>
        <v>44514</v>
      </c>
      <c r="D32" s="96"/>
      <c r="E32" s="50"/>
      <c r="F32" s="51"/>
      <c r="G32" s="193"/>
    </row>
    <row r="33" spans="1:7" ht="50.25" customHeight="1">
      <c r="A33" s="101" t="s">
        <v>154</v>
      </c>
      <c r="B33" s="99" t="str">
        <f>'Проектное управление 1'!A41</f>
        <v>Ввод в эксплуатацию малобюджетного спортивного комплекса</v>
      </c>
      <c r="C33" s="96">
        <f>'Проектное управление 1'!D41</f>
        <v>44520</v>
      </c>
      <c r="D33" s="96"/>
      <c r="E33" s="50"/>
      <c r="F33" s="51"/>
      <c r="G33" s="193"/>
    </row>
    <row r="34" spans="1:7" ht="42.75" customHeight="1">
      <c r="A34" s="52"/>
      <c r="B34" s="99" t="str">
        <f>'Проектное управление 1'!A42</f>
        <v>Постановка объекта на государственный кадастровый учет</v>
      </c>
      <c r="C34" s="96">
        <f>'Проектное управление 1'!D42</f>
        <v>44525</v>
      </c>
      <c r="D34" s="96"/>
      <c r="E34" s="50"/>
      <c r="F34" s="51"/>
      <c r="G34" s="193"/>
    </row>
    <row r="35" spans="1:7" ht="48.75" customHeight="1">
      <c r="A35" s="101" t="s">
        <v>154</v>
      </c>
      <c r="B35" s="99" t="str">
        <f>'Проектное управление 1'!A43</f>
        <v>Регистрация права собственности на спортивный комплекс</v>
      </c>
      <c r="C35" s="96">
        <f>'Проектное управление 1'!D43</f>
        <v>44530</v>
      </c>
      <c r="D35" s="96"/>
      <c r="E35" s="50"/>
      <c r="F35" s="51"/>
      <c r="G35" s="193"/>
    </row>
    <row r="36" spans="1:7" ht="10.5" customHeight="1">
      <c r="A36" s="52"/>
      <c r="B36" s="99"/>
      <c r="C36" s="170"/>
      <c r="D36" s="171"/>
      <c r="E36" s="172"/>
      <c r="F36" s="173"/>
      <c r="G36" s="193"/>
    </row>
    <row r="37" spans="1:7" ht="1.5" customHeight="1">
      <c r="A37" s="52"/>
      <c r="B37" s="169"/>
      <c r="C37" s="170"/>
      <c r="D37" s="171"/>
      <c r="E37" s="172"/>
      <c r="F37" s="173"/>
      <c r="G37" s="193"/>
    </row>
    <row r="38" spans="1:7" s="59" customFormat="1" ht="22.5" customHeight="1">
      <c r="A38" s="53">
        <v>6</v>
      </c>
      <c r="B38" s="217" t="s">
        <v>66</v>
      </c>
      <c r="C38" s="218"/>
      <c r="D38" s="219"/>
      <c r="E38" s="220"/>
      <c r="F38" s="221"/>
      <c r="G38" s="194"/>
    </row>
    <row r="39" spans="1:7" ht="23.25" customHeight="1">
      <c r="A39" s="53">
        <v>7</v>
      </c>
      <c r="B39" s="217" t="s">
        <v>67</v>
      </c>
      <c r="C39" s="218"/>
      <c r="D39" s="219"/>
      <c r="E39" s="220"/>
      <c r="F39" s="221"/>
      <c r="G39" s="194"/>
    </row>
    <row r="40" spans="1:7" ht="31.5" customHeight="1">
      <c r="A40" s="53">
        <v>8</v>
      </c>
      <c r="B40" s="222" t="s">
        <v>68</v>
      </c>
      <c r="C40" s="223"/>
      <c r="D40" s="219"/>
      <c r="E40" s="220"/>
      <c r="F40" s="221"/>
      <c r="G40" s="194"/>
    </row>
    <row r="41" spans="1:7" s="59" customFormat="1" ht="24.75" customHeight="1">
      <c r="A41" s="53">
        <v>9</v>
      </c>
      <c r="B41" s="212" t="s">
        <v>69</v>
      </c>
      <c r="C41" s="213"/>
      <c r="D41" s="214"/>
      <c r="E41" s="215"/>
      <c r="F41" s="216"/>
      <c r="G41" s="194"/>
    </row>
    <row r="42" spans="1:7" ht="15.75" customHeight="1">
      <c r="A42" s="147"/>
      <c r="B42" s="147"/>
      <c r="C42" s="61"/>
      <c r="D42" s="61"/>
      <c r="E42" s="62"/>
      <c r="F42" s="63"/>
    </row>
    <row r="43" spans="1:7" ht="30.75" customHeight="1">
      <c r="A43" s="236" t="s">
        <v>152</v>
      </c>
      <c r="B43" s="236"/>
      <c r="C43" s="181"/>
      <c r="D43" s="181" t="s">
        <v>149</v>
      </c>
      <c r="E43" s="181"/>
      <c r="F43" s="181"/>
    </row>
    <row r="44" spans="1:7" ht="63.75" customHeight="1">
      <c r="A44" s="62"/>
      <c r="B44" s="62"/>
      <c r="C44" s="61"/>
      <c r="D44" s="61"/>
      <c r="E44" s="62"/>
      <c r="F44" s="63"/>
    </row>
    <row r="60" spans="6:6">
      <c r="F60" s="65"/>
    </row>
  </sheetData>
  <mergeCells count="17">
    <mergeCell ref="D1:F1"/>
    <mergeCell ref="D2:F2"/>
    <mergeCell ref="D3:F3"/>
    <mergeCell ref="B5:F5"/>
    <mergeCell ref="A7:A8"/>
    <mergeCell ref="B7:B8"/>
    <mergeCell ref="C7:C8"/>
    <mergeCell ref="D7:D8"/>
    <mergeCell ref="A43:B43"/>
    <mergeCell ref="B41:C41"/>
    <mergeCell ref="D41:F41"/>
    <mergeCell ref="B38:C38"/>
    <mergeCell ref="D38:F38"/>
    <mergeCell ref="B39:C39"/>
    <mergeCell ref="D39:F39"/>
    <mergeCell ref="B40:C40"/>
    <mergeCell ref="D40:F40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2"/>
  <sheetViews>
    <sheetView view="pageBreakPreview" topLeftCell="A22" zoomScale="90" zoomScaleNormal="80" zoomScaleSheetLayoutView="90" workbookViewId="0">
      <selection activeCell="D29" sqref="D29"/>
    </sheetView>
  </sheetViews>
  <sheetFormatPr defaultColWidth="11" defaultRowHeight="18.75"/>
  <cols>
    <col min="1" max="1" width="7.125" style="64" customWidth="1"/>
    <col min="2" max="2" width="51.625" style="64" customWidth="1"/>
    <col min="3" max="3" width="13.75" style="64" customWidth="1"/>
    <col min="4" max="4" width="14.875" style="64" customWidth="1"/>
    <col min="5" max="5" width="11.625" style="64" customWidth="1"/>
    <col min="6" max="6" width="10.625" style="64" customWidth="1"/>
    <col min="7" max="16384" width="11" style="37"/>
  </cols>
  <sheetData>
    <row r="1" spans="1:6" ht="16.5" customHeight="1">
      <c r="A1" s="36"/>
      <c r="B1" s="36"/>
      <c r="C1" s="36"/>
      <c r="D1" s="224" t="s">
        <v>58</v>
      </c>
      <c r="E1" s="224"/>
      <c r="F1" s="224"/>
    </row>
    <row r="2" spans="1:6" ht="75.75" customHeight="1">
      <c r="A2" s="36"/>
      <c r="B2" s="36"/>
      <c r="C2" s="36"/>
      <c r="D2" s="225" t="str">
        <f>'Паспорт Проекта'!C8</f>
        <v>Строительство малобюджетного спортивного комплекса для детей и молодежи им. Пирогова.</v>
      </c>
      <c r="E2" s="225"/>
      <c r="F2" s="225"/>
    </row>
    <row r="3" spans="1:6">
      <c r="A3" s="36"/>
      <c r="B3" s="36"/>
      <c r="C3" s="36"/>
      <c r="D3" s="226"/>
      <c r="E3" s="226"/>
      <c r="F3" s="227"/>
    </row>
    <row r="4" spans="1:6">
      <c r="A4" s="36"/>
      <c r="B4" s="36"/>
      <c r="C4" s="36"/>
      <c r="D4" s="36"/>
      <c r="E4" s="36"/>
      <c r="F4" s="38"/>
    </row>
    <row r="5" spans="1:6" ht="64.5" customHeight="1">
      <c r="A5" s="148"/>
      <c r="B5" s="228" t="s">
        <v>143</v>
      </c>
      <c r="C5" s="229"/>
      <c r="D5" s="229"/>
      <c r="E5" s="229"/>
      <c r="F5" s="229"/>
    </row>
    <row r="6" spans="1:6">
      <c r="A6" s="40"/>
      <c r="B6" s="40"/>
      <c r="C6" s="41"/>
      <c r="D6" s="41"/>
      <c r="E6" s="41"/>
      <c r="F6" s="41"/>
    </row>
    <row r="7" spans="1:6">
      <c r="A7" s="230" t="s">
        <v>59</v>
      </c>
      <c r="B7" s="230" t="s">
        <v>60</v>
      </c>
      <c r="C7" s="231" t="s">
        <v>61</v>
      </c>
      <c r="D7" s="231" t="s">
        <v>62</v>
      </c>
      <c r="E7" s="149" t="s">
        <v>63</v>
      </c>
      <c r="F7" s="149" t="s">
        <v>63</v>
      </c>
    </row>
    <row r="8" spans="1:6" s="44" customFormat="1" ht="31.5">
      <c r="A8" s="230"/>
      <c r="B8" s="230"/>
      <c r="C8" s="231"/>
      <c r="D8" s="231"/>
      <c r="E8" s="43" t="s">
        <v>64</v>
      </c>
      <c r="F8" s="43" t="s">
        <v>65</v>
      </c>
    </row>
    <row r="9" spans="1:6" ht="39.75" customHeight="1">
      <c r="A9" s="101">
        <v>1</v>
      </c>
      <c r="B9" s="98" t="str">
        <f>'Проектное управление 1'!A17</f>
        <v>Блок 1: Подготовительный этап по освоению территории земельного участка по ул. Пирогова, 1 ст.Прочнооокопская</v>
      </c>
      <c r="C9" s="46"/>
      <c r="D9" s="46"/>
      <c r="E9" s="47"/>
      <c r="F9" s="46"/>
    </row>
    <row r="10" spans="1:6" ht="37.5">
      <c r="A10" s="48"/>
      <c r="B10" s="99" t="str">
        <f>'Проектное управление 1'!A18</f>
        <v xml:space="preserve">Подготовка и утверждение проекта границ территории памятного места </v>
      </c>
      <c r="C10" s="96">
        <f>'Проектное управление 1'!D18</f>
        <v>43662</v>
      </c>
      <c r="D10" s="96">
        <v>43542</v>
      </c>
      <c r="E10" s="50"/>
      <c r="F10" s="51"/>
    </row>
    <row r="11" spans="1:6" ht="56.25">
      <c r="A11" s="52"/>
      <c r="B11" s="99" t="str">
        <f>'Проектное управление 1'!A19</f>
        <v>Определение площади земельного участка, необходимой для строительства спортивных объектов</v>
      </c>
      <c r="C11" s="96">
        <f>'Проектное управление 1'!D19</f>
        <v>43590</v>
      </c>
      <c r="D11" s="96"/>
      <c r="E11" s="50"/>
      <c r="F11" s="51"/>
    </row>
    <row r="12" spans="1:6" s="44" customFormat="1" ht="37.5">
      <c r="A12" s="53"/>
      <c r="B12" s="160" t="str">
        <f>'Проектное управление 1'!A20</f>
        <v>Проведение инженерных изысканий для проектирования</v>
      </c>
      <c r="C12" s="96">
        <f>'Проектное управление 1'!D20</f>
        <v>43676</v>
      </c>
      <c r="D12" s="22">
        <v>43622</v>
      </c>
      <c r="E12" s="166"/>
      <c r="F12" s="167"/>
    </row>
    <row r="13" spans="1:6" s="44" customFormat="1" ht="37.5">
      <c r="A13" s="53"/>
      <c r="B13" s="160" t="str">
        <f>'Проектное управление 1'!A21</f>
        <v>Разделение земельного участка (23:21:0501001:1358) на две территории</v>
      </c>
      <c r="C13" s="96">
        <f>'Проектное управление 1'!D21</f>
        <v>43626</v>
      </c>
      <c r="D13" s="22" t="s">
        <v>122</v>
      </c>
      <c r="E13" s="166"/>
      <c r="F13" s="167"/>
    </row>
    <row r="14" spans="1:6" s="44" customFormat="1" ht="56.25">
      <c r="A14" s="101"/>
      <c r="B14" s="160" t="str">
        <f>'Проектное управление 1'!A22</f>
        <v>Постановка на кадастровый учет земельного участка, выбранного для строительства спортивных объектов</v>
      </c>
      <c r="C14" s="96">
        <f>'Проектное управление 1'!D22</f>
        <v>43641</v>
      </c>
      <c r="D14" s="22"/>
      <c r="E14" s="166"/>
      <c r="F14" s="166"/>
    </row>
    <row r="15" spans="1:6" s="44" customFormat="1" ht="37.5">
      <c r="A15" s="53"/>
      <c r="B15" s="160" t="str">
        <f>'Проектное управление 1'!A23</f>
        <v>Изготовление проекта на снос зданий по адресу: ст.Прочноокопская, ул. Пирогова, 1</v>
      </c>
      <c r="C15" s="96">
        <f>'Проектное управление 1'!D23</f>
        <v>43718</v>
      </c>
      <c r="D15" s="22">
        <v>43716</v>
      </c>
      <c r="E15" s="55"/>
      <c r="F15" s="168"/>
    </row>
    <row r="16" spans="1:6" s="44" customFormat="1" ht="37.5">
      <c r="A16" s="53"/>
      <c r="B16" s="160" t="str">
        <f>'Проектное управление 1'!A24</f>
        <v>Снос зданий по адресу: ст.Прочноокопская, ул. Пирогова, 1</v>
      </c>
      <c r="C16" s="96">
        <f>'Проектное управление 1'!D24</f>
        <v>43753</v>
      </c>
      <c r="D16" s="22"/>
      <c r="E16" s="166"/>
      <c r="F16" s="167"/>
    </row>
    <row r="17" spans="1:6" ht="24" customHeight="1">
      <c r="A17" s="101">
        <v>2</v>
      </c>
      <c r="B17" s="98" t="str">
        <f>'Проектное управление 1'!A25</f>
        <v>Блок 2: Проектно-сметные работы</v>
      </c>
      <c r="C17" s="96"/>
      <c r="D17" s="96"/>
      <c r="E17" s="50"/>
      <c r="F17" s="51"/>
    </row>
    <row r="18" spans="1:6" ht="25.5" customHeight="1">
      <c r="A18" s="52"/>
      <c r="B18" s="99" t="str">
        <f>'Проектное управление 1'!A26</f>
        <v>Подготовка задания на проектирование объекта</v>
      </c>
      <c r="C18" s="96">
        <f>'Проектное управление 1'!D26</f>
        <v>43647</v>
      </c>
      <c r="D18" s="96"/>
      <c r="E18" s="50"/>
      <c r="F18" s="51"/>
    </row>
    <row r="19" spans="1:6" ht="56.25">
      <c r="A19" s="101"/>
      <c r="B19" s="99" t="str">
        <f>'Проектное управление 1'!A27</f>
        <v>Получение технических условий на присоединение объекта к сетям инженерно-технического обеспечения (свет, газ вода)</v>
      </c>
      <c r="C19" s="96">
        <f>'Проектное управление 1'!D27</f>
        <v>43682</v>
      </c>
      <c r="D19" s="96"/>
      <c r="E19" s="50"/>
      <c r="F19" s="51"/>
    </row>
    <row r="20" spans="1:6" ht="56.25">
      <c r="A20" s="52"/>
      <c r="B20" s="99" t="str">
        <f>'Проектное управление 1'!A28</f>
        <v>Заключение договора с УКС Новокубанского района на изготовление проектно-сметной документации</v>
      </c>
      <c r="C20" s="96">
        <f>'Проектное управление 1'!D28</f>
        <v>43682</v>
      </c>
      <c r="D20" s="96"/>
      <c r="E20" s="50"/>
      <c r="F20" s="50"/>
    </row>
    <row r="21" spans="1:6" ht="36" customHeight="1">
      <c r="A21" s="53"/>
      <c r="B21" s="99" t="str">
        <f>'Проектное управление 1'!A29</f>
        <v xml:space="preserve">Разработка градостроительного плана </v>
      </c>
      <c r="C21" s="96">
        <f>'Проектное управление 1'!D29</f>
        <v>43755</v>
      </c>
      <c r="D21" s="96"/>
      <c r="E21" s="55"/>
      <c r="F21" s="46"/>
    </row>
    <row r="22" spans="1:6" s="57" customFormat="1" ht="37.5">
      <c r="A22" s="101"/>
      <c r="B22" s="99" t="str">
        <f>'Проектное управление 1'!A30</f>
        <v>Подготовка проектно-сметной документации на строительство</v>
      </c>
      <c r="C22" s="96">
        <f>'Проектное управление 1'!D30</f>
        <v>43814</v>
      </c>
      <c r="D22" s="96"/>
      <c r="E22" s="50"/>
      <c r="F22" s="51"/>
    </row>
    <row r="23" spans="1:6" ht="37.5">
      <c r="A23" s="52"/>
      <c r="B23" s="99" t="str">
        <f>'Проектное управление 1'!A31</f>
        <v>Прохождение государственной экспертизы проектно-сметной документации</v>
      </c>
      <c r="C23" s="96">
        <f>'Проектное управление 1'!D31</f>
        <v>43983</v>
      </c>
      <c r="D23" s="96"/>
      <c r="E23" s="50"/>
      <c r="F23" s="51"/>
    </row>
    <row r="24" spans="1:6" ht="56.25">
      <c r="A24" s="52"/>
      <c r="B24" s="99" t="str">
        <f>'Проектное управление 1'!A32</f>
        <v>Внесение проектно-сметной документации в реестр экономически-эффективных проектов в Минстрой России</v>
      </c>
      <c r="C24" s="96">
        <f>'Проектное управление 1'!D32</f>
        <v>43922</v>
      </c>
      <c r="D24" s="96"/>
      <c r="E24" s="50"/>
      <c r="F24" s="51"/>
    </row>
    <row r="25" spans="1:6">
      <c r="A25" s="53">
        <v>3</v>
      </c>
      <c r="B25" s="174" t="str">
        <f>'Проектное управление 1'!A33</f>
        <v>Блок 3: Финансовое обеспечение проекта</v>
      </c>
      <c r="C25" s="96"/>
      <c r="D25" s="96"/>
      <c r="E25" s="55"/>
      <c r="F25" s="46"/>
    </row>
    <row r="26" spans="1:6" ht="56.25">
      <c r="A26" s="186"/>
      <c r="B26" s="127" t="str">
        <f>'Проектное управление 1'!A34</f>
        <v>Внесение изменений в муниципальную программу "Развитие физической культуры и спорта"</v>
      </c>
      <c r="C26" s="128">
        <f>'Проектное управление 1'!D34</f>
        <v>43850</v>
      </c>
      <c r="D26" s="128"/>
      <c r="E26" s="187"/>
      <c r="F26" s="188"/>
    </row>
    <row r="27" spans="1:6">
      <c r="A27" s="185"/>
      <c r="B27" s="127" t="e">
        <f>'Проектное управление 1'!#REF!</f>
        <v>#REF!</v>
      </c>
      <c r="C27" s="128" t="e">
        <f>'Проектное управление 1'!#REF!</f>
        <v>#REF!</v>
      </c>
      <c r="D27" s="128"/>
      <c r="E27" s="187"/>
      <c r="F27" s="188"/>
    </row>
    <row r="28" spans="1:6">
      <c r="A28" s="185"/>
      <c r="B28" s="127" t="e">
        <f>'Проектное управление 1'!#REF!</f>
        <v>#REF!</v>
      </c>
      <c r="C28" s="128" t="e">
        <f>'Проектное управление 1'!#REF!</f>
        <v>#REF!</v>
      </c>
      <c r="D28" s="128"/>
      <c r="E28" s="187"/>
      <c r="F28" s="188"/>
    </row>
    <row r="29" spans="1:6" ht="56.25">
      <c r="A29" s="185"/>
      <c r="B29" s="127" t="str">
        <f>'Проектное управление 1'!A35</f>
        <v>Вступление в государственную программу Краснодарского края "Развитие физической культуры и спорта</v>
      </c>
      <c r="C29" s="128">
        <f>'Проектное управление 1'!D35</f>
        <v>44013</v>
      </c>
      <c r="D29" s="128"/>
      <c r="E29" s="187"/>
      <c r="F29" s="188"/>
    </row>
    <row r="30" spans="1:6" ht="33.75" customHeight="1">
      <c r="A30" s="53">
        <v>4</v>
      </c>
      <c r="B30" s="98" t="str">
        <f>'Проектное управление 1'!A36</f>
        <v>Блок 4: Строительство объектов</v>
      </c>
      <c r="C30" s="96"/>
      <c r="D30" s="96"/>
      <c r="E30" s="55"/>
      <c r="F30" s="58"/>
    </row>
    <row r="31" spans="1:6">
      <c r="A31" s="52"/>
      <c r="B31" s="99" t="str">
        <f>'Проектное управление 1'!A37</f>
        <v>Получение разрешения на строительство</v>
      </c>
      <c r="C31" s="96">
        <f>'Проектное управление 1'!D37</f>
        <v>44105</v>
      </c>
      <c r="D31" s="96"/>
      <c r="E31" s="50"/>
      <c r="F31" s="51"/>
    </row>
    <row r="32" spans="1:6" ht="26.25" customHeight="1">
      <c r="A32" s="52"/>
      <c r="B32" s="99" t="str">
        <f>'Проектное управление 1'!A38</f>
        <v>Проведение аукциона по определению подрядной организации для строительства спортивного комплекса</v>
      </c>
      <c r="C32" s="96">
        <f>'Проектное управление 1'!D38</f>
        <v>44166</v>
      </c>
      <c r="D32" s="96"/>
      <c r="E32" s="50"/>
      <c r="F32" s="51"/>
    </row>
    <row r="33" spans="1:6" ht="28.5" customHeight="1">
      <c r="A33" s="52"/>
      <c r="B33" s="99" t="str">
        <f>'Проектное управление 1'!A39</f>
        <v>Строительство малобюджетного спортивного комплекса</v>
      </c>
      <c r="C33" s="96">
        <f>'Проектное управление 1'!D39</f>
        <v>44501</v>
      </c>
      <c r="D33" s="96"/>
      <c r="E33" s="50"/>
      <c r="F33" s="51"/>
    </row>
    <row r="34" spans="1:6" ht="33.75" customHeight="1">
      <c r="A34" s="52"/>
      <c r="B34" s="99" t="str">
        <f>'Проектное управление 1'!A40</f>
        <v>Изготовление технического плана</v>
      </c>
      <c r="C34" s="96">
        <f>'Проектное управление 1'!D40</f>
        <v>44514</v>
      </c>
      <c r="D34" s="96"/>
      <c r="E34" s="50"/>
      <c r="F34" s="51"/>
    </row>
    <row r="35" spans="1:6" ht="50.25" customHeight="1">
      <c r="A35" s="52"/>
      <c r="B35" s="99" t="str">
        <f>'Проектное управление 1'!A41</f>
        <v>Ввод в эксплуатацию малобюджетного спортивного комплекса</v>
      </c>
      <c r="C35" s="96">
        <f>'Проектное управление 1'!D41</f>
        <v>44520</v>
      </c>
      <c r="D35" s="96"/>
      <c r="E35" s="50"/>
      <c r="F35" s="51"/>
    </row>
    <row r="36" spans="1:6" ht="42.75" customHeight="1">
      <c r="A36" s="52"/>
      <c r="B36" s="99" t="str">
        <f>'Проектное управление 1'!A42</f>
        <v>Постановка объекта на государственный кадастровый учет</v>
      </c>
      <c r="C36" s="96">
        <f>'Проектное управление 1'!D42</f>
        <v>44525</v>
      </c>
      <c r="D36" s="96"/>
      <c r="E36" s="50"/>
      <c r="F36" s="51"/>
    </row>
    <row r="37" spans="1:6" ht="48.75" customHeight="1">
      <c r="A37" s="52"/>
      <c r="B37" s="99" t="str">
        <f>'Проектное управление 1'!A43</f>
        <v>Регистрация права собственности на спортивный комплекс</v>
      </c>
      <c r="C37" s="96">
        <f>'Проектное управление 1'!D43</f>
        <v>44530</v>
      </c>
      <c r="D37" s="96"/>
      <c r="E37" s="50"/>
      <c r="F37" s="51"/>
    </row>
    <row r="38" spans="1:6" ht="33.75" customHeight="1">
      <c r="A38" s="52"/>
      <c r="B38" s="99"/>
      <c r="C38" s="170"/>
      <c r="D38" s="171"/>
      <c r="E38" s="172"/>
      <c r="F38" s="173"/>
    </row>
    <row r="39" spans="1:6" ht="33.75" customHeight="1">
      <c r="A39" s="52"/>
      <c r="B39" s="169"/>
      <c r="C39" s="170"/>
      <c r="D39" s="171"/>
      <c r="E39" s="172"/>
      <c r="F39" s="173"/>
    </row>
    <row r="40" spans="1:6" s="59" customFormat="1" ht="22.5" customHeight="1">
      <c r="A40" s="53">
        <v>6</v>
      </c>
      <c r="B40" s="217" t="s">
        <v>66</v>
      </c>
      <c r="C40" s="218"/>
      <c r="D40" s="219"/>
      <c r="E40" s="220"/>
      <c r="F40" s="221"/>
    </row>
    <row r="41" spans="1:6" ht="23.25" customHeight="1">
      <c r="A41" s="53">
        <v>7</v>
      </c>
      <c r="B41" s="217" t="s">
        <v>67</v>
      </c>
      <c r="C41" s="218"/>
      <c r="D41" s="219"/>
      <c r="E41" s="220"/>
      <c r="F41" s="221"/>
    </row>
    <row r="42" spans="1:6" ht="31.5" customHeight="1">
      <c r="A42" s="53">
        <v>8</v>
      </c>
      <c r="B42" s="222" t="s">
        <v>68</v>
      </c>
      <c r="C42" s="223"/>
      <c r="D42" s="219"/>
      <c r="E42" s="220"/>
      <c r="F42" s="221"/>
    </row>
    <row r="43" spans="1:6" s="59" customFormat="1" ht="24.75" customHeight="1">
      <c r="A43" s="53">
        <v>9</v>
      </c>
      <c r="B43" s="212" t="s">
        <v>69</v>
      </c>
      <c r="C43" s="213"/>
      <c r="D43" s="214"/>
      <c r="E43" s="215"/>
      <c r="F43" s="216"/>
    </row>
    <row r="44" spans="1:6" ht="63.75" customHeight="1">
      <c r="A44" s="147"/>
      <c r="B44" s="147"/>
      <c r="C44" s="61"/>
      <c r="D44" s="61"/>
      <c r="E44" s="62"/>
      <c r="F44" s="63"/>
    </row>
    <row r="45" spans="1:6" ht="87" customHeight="1">
      <c r="A45" s="236" t="s">
        <v>70</v>
      </c>
      <c r="B45" s="236"/>
      <c r="C45" s="236"/>
      <c r="D45" s="236"/>
      <c r="E45" s="236"/>
      <c r="F45" s="236"/>
    </row>
    <row r="46" spans="1:6" ht="63.75" customHeight="1">
      <c r="A46" s="62"/>
      <c r="B46" s="62"/>
      <c r="C46" s="61"/>
      <c r="D46" s="61"/>
      <c r="E46" s="62"/>
      <c r="F46" s="63"/>
    </row>
    <row r="62" spans="6:6">
      <c r="F62" s="65"/>
    </row>
  </sheetData>
  <mergeCells count="17">
    <mergeCell ref="D1:F1"/>
    <mergeCell ref="D2:F2"/>
    <mergeCell ref="D3:F3"/>
    <mergeCell ref="B5:F5"/>
    <mergeCell ref="A7:A8"/>
    <mergeCell ref="B7:B8"/>
    <mergeCell ref="C7:C8"/>
    <mergeCell ref="D7:D8"/>
    <mergeCell ref="B43:C43"/>
    <mergeCell ref="D43:F43"/>
    <mergeCell ref="A45:F45"/>
    <mergeCell ref="B40:C40"/>
    <mergeCell ref="D40:F40"/>
    <mergeCell ref="B41:C41"/>
    <mergeCell ref="D41:F41"/>
    <mergeCell ref="B42:C42"/>
    <mergeCell ref="D42:F42"/>
  </mergeCells>
  <pageMargins left="0.7" right="0.7" top="0.75" bottom="0.75" header="0.3" footer="0.3"/>
  <pageSetup paperSize="9" scale="71" orientation="portrait" r:id="rId1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Паспорт Проекта</vt:lpstr>
      <vt:lpstr>Проектное управление 1</vt:lpstr>
      <vt:lpstr>Состав рабочей группы проекта</vt:lpstr>
      <vt:lpstr>План контр событий проект</vt:lpstr>
      <vt:lpstr>Отчет 1 кв 2019</vt:lpstr>
      <vt:lpstr>Отчет 1 полугод 2019</vt:lpstr>
      <vt:lpstr>Отчет о статусе</vt:lpstr>
      <vt:lpstr>Отчет год 2019</vt:lpstr>
      <vt:lpstr>Отчет 1 кв 2020</vt:lpstr>
      <vt:lpstr>Лист1</vt:lpstr>
      <vt:lpstr>'Отчет 1 кв 2019'!Область_печати</vt:lpstr>
      <vt:lpstr>'Отчет 1 кв 2020'!Область_печати</vt:lpstr>
      <vt:lpstr>'Отчет 1 полугод 2019'!Область_печати</vt:lpstr>
      <vt:lpstr>'Отчет год 2019'!Область_печати</vt:lpstr>
      <vt:lpstr>'Отчет о статусе'!Область_печати</vt:lpstr>
      <vt:lpstr>'План контр событий проект'!Область_печати</vt:lpstr>
      <vt:lpstr>'Проектное управление 1'!Область_печати</vt:lpstr>
      <vt:lpstr>'Состав рабочей группы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SMART7.RU</dc:creator>
  <cp:lastModifiedBy>Econom2</cp:lastModifiedBy>
  <cp:lastPrinted>2020-05-15T09:00:39Z</cp:lastPrinted>
  <dcterms:created xsi:type="dcterms:W3CDTF">2015-07-29T21:33:10Z</dcterms:created>
  <dcterms:modified xsi:type="dcterms:W3CDTF">2020-05-15T11:45:14Z</dcterms:modified>
</cp:coreProperties>
</file>