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870" yWindow="240" windowWidth="20730" windowHeight="9960" tabRatio="718"/>
  </bookViews>
  <sheets>
    <sheet name="Паспорт Проекта" sheetId="3" r:id="rId1"/>
    <sheet name="Проектное управление (книжн 27)" sheetId="5" r:id="rId2"/>
    <sheet name="Состав рабочей группы проекта" sheetId="2" r:id="rId3"/>
    <sheet name="План контр событий проект" sheetId="4" r:id="rId4"/>
  </sheets>
  <definedNames>
    <definedName name="_xlnm.Print_Area" localSheetId="0">'Паспорт Проекта'!$A$1:$C$48</definedName>
    <definedName name="_xlnm.Print_Area" localSheetId="3">'План контр событий проект'!$A$1:$E$54</definedName>
    <definedName name="_xlnm.Print_Area" localSheetId="1">'Проектное управление (книжн 27)'!$A$1:$AZ$73</definedName>
    <definedName name="_xlnm.Print_Area" localSheetId="2">'Состав рабочей группы проекта'!$A$1:$E$25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5"/>
  <c r="E49" i="4" l="1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D49"/>
  <c r="D47"/>
  <c r="D46"/>
  <c r="D45"/>
  <c r="D43"/>
  <c r="D41"/>
  <c r="D40"/>
  <c r="D39"/>
  <c r="D38"/>
  <c r="D37"/>
  <c r="D36"/>
  <c r="D35"/>
  <c r="D34"/>
  <c r="D33"/>
  <c r="D32"/>
  <c r="D31"/>
  <c r="D29"/>
  <c r="D28"/>
  <c r="D26"/>
  <c r="D25"/>
  <c r="D24"/>
  <c r="D23"/>
  <c r="D22"/>
  <c r="D20"/>
  <c r="D19"/>
  <c r="D18"/>
  <c r="D17"/>
  <c r="D14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B19" i="2"/>
  <c r="B18"/>
  <c r="B17"/>
  <c r="B16"/>
  <c r="B15"/>
  <c r="B14"/>
  <c r="B13"/>
  <c r="B16" i="5"/>
  <c r="E68" l="1"/>
  <c r="E67"/>
  <c r="E66"/>
  <c r="E65"/>
  <c r="C19" i="2" s="1"/>
  <c r="E64" i="5"/>
  <c r="E63"/>
  <c r="E62"/>
  <c r="E61"/>
  <c r="C18" i="2" s="1"/>
  <c r="E60" i="5"/>
  <c r="E59"/>
  <c r="C17" i="2" s="1"/>
  <c r="E58" i="5"/>
  <c r="E57"/>
  <c r="E56"/>
  <c r="E55"/>
  <c r="E54"/>
  <c r="E53"/>
  <c r="E52"/>
  <c r="E51"/>
  <c r="E50"/>
  <c r="E49"/>
  <c r="E48"/>
  <c r="E47"/>
  <c r="E46"/>
  <c r="E45"/>
  <c r="C16" i="2" s="1"/>
  <c r="E44" i="5"/>
  <c r="E43"/>
  <c r="E42"/>
  <c r="E41"/>
  <c r="C15" i="2" s="1"/>
  <c r="E40" i="5"/>
  <c r="E39"/>
  <c r="E38"/>
  <c r="E37"/>
  <c r="E36"/>
  <c r="E35"/>
  <c r="E34"/>
  <c r="E33"/>
  <c r="E32"/>
  <c r="E31"/>
  <c r="E30"/>
  <c r="E29"/>
  <c r="E28"/>
  <c r="E27"/>
  <c r="E26"/>
  <c r="C14" i="2" s="1"/>
  <c r="E25" i="5"/>
  <c r="E24"/>
  <c r="E22"/>
  <c r="C13" i="2" s="1"/>
  <c r="B17" i="5"/>
  <c r="B11"/>
  <c r="B10"/>
  <c r="B9"/>
  <c r="B9" i="4" l="1"/>
  <c r="A10" i="2"/>
</calcChain>
</file>

<file path=xl/sharedStrings.xml><?xml version="1.0" encoding="utf-8"?>
<sst xmlns="http://schemas.openxmlformats.org/spreadsheetml/2006/main" count="305" uniqueCount="203">
  <si>
    <t>Название проекта</t>
  </si>
  <si>
    <t>Менеджер проекта</t>
  </si>
  <si>
    <t>Конечный результат проекта</t>
  </si>
  <si>
    <t>Дата начала</t>
  </si>
  <si>
    <t>Срок выполнения</t>
  </si>
  <si>
    <t>Общий прогресс</t>
  </si>
  <si>
    <t>Ответственное лицо</t>
  </si>
  <si>
    <t>Дни</t>
  </si>
  <si>
    <t>Статус</t>
  </si>
  <si>
    <t>Выполнено</t>
  </si>
  <si>
    <t>Выполняется</t>
  </si>
  <si>
    <t>Просрочено</t>
  </si>
  <si>
    <t>Не начато</t>
  </si>
  <si>
    <t>Наименование проекта</t>
  </si>
  <si>
    <t>Участники проекта</t>
  </si>
  <si>
    <t>ПАСПОРТ Проекта</t>
  </si>
  <si>
    <t>Основания для инициации проекта</t>
  </si>
  <si>
    <t>Цель (цели) проекта</t>
  </si>
  <si>
    <t>Задачи проекта</t>
  </si>
  <si>
    <t>Результат (результаты) проекта</t>
  </si>
  <si>
    <t>Критерии успеха проекта</t>
  </si>
  <si>
    <t>Период реализации проекта</t>
  </si>
  <si>
    <t>Риски реализации проекта</t>
  </si>
  <si>
    <t>Взаимосвязь с другими проектами</t>
  </si>
  <si>
    <t>ОПИСАНИЕ Проекта</t>
  </si>
  <si>
    <t>Текущая дата:</t>
  </si>
  <si>
    <t>Промежуточный результат (дата):</t>
  </si>
  <si>
    <t>Промежуточный прогресс</t>
  </si>
  <si>
    <t>Н.В.Филоненко</t>
  </si>
  <si>
    <t>Задачи / Мероприятия</t>
  </si>
  <si>
    <t xml:space="preserve">Состав рабочей группы проекта: </t>
  </si>
  <si>
    <t>№ п/п</t>
  </si>
  <si>
    <t>Наименование проектной роли</t>
  </si>
  <si>
    <t>Процент загрузки на проекте</t>
  </si>
  <si>
    <t>ФИО должностного лица</t>
  </si>
  <si>
    <t>Название подразделения и должности</t>
  </si>
  <si>
    <t xml:space="preserve">План контрольных событий проекта: </t>
  </si>
  <si>
    <t>Наименование задачи / контрольного события</t>
  </si>
  <si>
    <t>Ответственный исполнитель</t>
  </si>
  <si>
    <t>Дата решения задачи / наступления контрольного события</t>
  </si>
  <si>
    <t>1.1.</t>
  </si>
  <si>
    <t>К:</t>
  </si>
  <si>
    <t>Контроль</t>
  </si>
  <si>
    <t>2.1.</t>
  </si>
  <si>
    <t>2.2.</t>
  </si>
  <si>
    <t>2.3.</t>
  </si>
  <si>
    <t>3.1.</t>
  </si>
  <si>
    <t>3.2.</t>
  </si>
  <si>
    <t>4.1.</t>
  </si>
  <si>
    <t>4.2.</t>
  </si>
  <si>
    <t>4.3.</t>
  </si>
  <si>
    <t>4.4.</t>
  </si>
  <si>
    <t>5.1.</t>
  </si>
  <si>
    <t>6.1.</t>
  </si>
  <si>
    <t>7.1.</t>
  </si>
  <si>
    <r>
      <rPr>
        <b/>
        <sz val="14"/>
        <color theme="1"/>
        <rFont val="Times New Roman"/>
        <family val="1"/>
        <charset val="204"/>
      </rPr>
      <t>Прохоров Виталий Николаевич</t>
    </r>
    <r>
      <rPr>
        <sz val="14"/>
        <color theme="1"/>
        <rFont val="Times New Roman"/>
        <family val="1"/>
        <charset val="204"/>
      </rPr>
      <t xml:space="preserve"> - Руководитель Новокубанского Центра поддержки предпринимательства и инвестиционного сопровождения</t>
    </r>
  </si>
  <si>
    <t>Н.В. Филоненко</t>
  </si>
  <si>
    <t>Приглашение предпринимателей Новокубанского района</t>
  </si>
  <si>
    <t>Приглашение участников малых форм хозяйствования в сферах животноводства и растениеводства</t>
  </si>
  <si>
    <t>В.Н. Прохоров</t>
  </si>
  <si>
    <t>Освещение мероприятия (съемка, размещение, распространение)</t>
  </si>
  <si>
    <t>Благоустройство, чистота территории Форума</t>
  </si>
  <si>
    <t>Организация охраны общественного порядка (сотрудники полиции, скорой помощи, пожарной службы)</t>
  </si>
  <si>
    <t>Организационные работы
(Руководитель блока "А" - Е.В.Афонина):</t>
  </si>
  <si>
    <t>Встреча гостей Форума
(Руководитель блока "Б" - И.Е. Иванюга):</t>
  </si>
  <si>
    <t>Встреча (стела-ГДК)</t>
  </si>
  <si>
    <t>VIP проход гостей по Форум</t>
  </si>
  <si>
    <t>И.Е. Иванюга</t>
  </si>
  <si>
    <t>Экспозиция форума
(Руководитель блока "В" - Е.В.Афонина):</t>
  </si>
  <si>
    <t>Е.В.Дятлова</t>
  </si>
  <si>
    <r>
      <rPr>
        <u/>
        <sz val="14"/>
        <color theme="1"/>
        <rFont val="Times New Roman"/>
        <family val="1"/>
        <charset val="204"/>
      </rPr>
      <t xml:space="preserve">«Работа консультационной площадки»
</t>
    </r>
    <r>
      <rPr>
        <sz val="14"/>
        <color theme="1"/>
        <rFont val="Times New Roman"/>
        <family val="1"/>
        <charset val="204"/>
      </rPr>
      <t>Приглашение, организация, расстановка специалистов государственных учреждений, специалистов отделов  администрации МО Новокубанский район</t>
    </r>
  </si>
  <si>
    <r>
      <rPr>
        <u/>
        <sz val="14"/>
        <color theme="1"/>
        <rFont val="Times New Roman"/>
        <family val="1"/>
        <charset val="204"/>
      </rPr>
      <t xml:space="preserve">«Зона В2В (биржа контактов, площадка для бизнес переговоров)» </t>
    </r>
    <r>
      <rPr>
        <sz val="14"/>
        <color theme="1"/>
        <rFont val="Times New Roman"/>
        <family val="1"/>
        <charset val="204"/>
      </rPr>
      <t xml:space="preserve">
Организация площадки для переговоров (мебель, баннеры, доска контактов и т.д.)</t>
    </r>
  </si>
  <si>
    <t>Р.Н.Макаров</t>
  </si>
  <si>
    <t xml:space="preserve">Организация приветственного кофе, кофе-брейк, обед для VIP-персон (мебель, наполнение столов, кулеры с водой ( в т.ч. и по площадкам), организация, расстановка </t>
  </si>
  <si>
    <t>Кофе-брейк
(Руководитель блока "Г" - А.Н.Махринов):</t>
  </si>
  <si>
    <r>
      <t xml:space="preserve">Руководитель блока "Г" "КОФЕ-БРЕЙК"                         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начальник управления сельского хозяйства и продовольствия А.Н. Махринов</t>
    </r>
  </si>
  <si>
    <t>Пленарная сессия
(Руководитель блока "Д" - Е.В.Афонина):</t>
  </si>
  <si>
    <t>Резолюция Форума</t>
  </si>
  <si>
    <t>Разработка программы Форума
(Руководитель блока "Программа" - Е.В.Афонина):</t>
  </si>
  <si>
    <t>Заседание организационой группы, составление программы Форума</t>
  </si>
  <si>
    <t>Приглашение молодежи заинтересованной предпринимательской деятельностью</t>
  </si>
  <si>
    <t>В целом подготовка к Форуму</t>
  </si>
  <si>
    <t>Администрация МО Новокубанский район;
МБУ "НЦПП"</t>
  </si>
  <si>
    <t>Администрация МО Новокубанский район;
Администрация Новокубанского городского поселения;
МБУ "НЦПП"</t>
  </si>
  <si>
    <t>Администрация МО Новокубанский район;
Администрация Новокубанского городского поселения</t>
  </si>
  <si>
    <t>Начальник отдела потребительской сферы администрации МО Новокубанский район</t>
  </si>
  <si>
    <t>Е.В.Афонина</t>
  </si>
  <si>
    <t>2.4.</t>
  </si>
  <si>
    <t>2.5.</t>
  </si>
  <si>
    <t>2.6.</t>
  </si>
  <si>
    <t>2.7.</t>
  </si>
  <si>
    <t>2.8.</t>
  </si>
  <si>
    <t>2.9.</t>
  </si>
  <si>
    <t>4.5.</t>
  </si>
  <si>
    <t>4.6.</t>
  </si>
  <si>
    <t>4.7.</t>
  </si>
  <si>
    <t>4.8.</t>
  </si>
  <si>
    <t>4.9.</t>
  </si>
  <si>
    <t>4.10.</t>
  </si>
  <si>
    <t>4.11.</t>
  </si>
  <si>
    <t>А.Н.Махринов</t>
  </si>
  <si>
    <t>6.2.</t>
  </si>
  <si>
    <t>6.3.</t>
  </si>
  <si>
    <t>Куратор проекта</t>
  </si>
  <si>
    <t>Администратор проекта</t>
  </si>
  <si>
    <t>В.Н.Прохоров</t>
  </si>
  <si>
    <r>
      <t xml:space="preserve">Руководитель блока "Б" "ВСТРЕЧА"                              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управляющий делами  И.Е. Иванюга</t>
    </r>
  </si>
  <si>
    <t>Организация экскурсии ( в т.ч. маршрут, организация доставки гостей к месту экскурсии, меню) -  заместитель главы муниципального образования Новокубанский район, управляющий делами  И.Е. Иванюга</t>
  </si>
  <si>
    <r>
      <t xml:space="preserve">Руководитель блока "Е" "ЭКСКУРСИЯ С ДЕГУСТАЦИЕЙ"                              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управляющий делами  И.Е. Иванюга</t>
    </r>
  </si>
  <si>
    <r>
      <rPr>
        <b/>
        <sz val="14"/>
        <color theme="1"/>
        <rFont val="Times New Roman"/>
        <family val="1"/>
        <charset val="204"/>
      </rPr>
      <t>Афонина Екатерина Валерьевна</t>
    </r>
    <r>
      <rPr>
        <sz val="14"/>
        <color theme="1"/>
        <rFont val="Times New Roman"/>
        <family val="1"/>
        <charset val="204"/>
      </rPr>
      <t xml:space="preserve"> - Первый заместитель главы муниципального образования Новокубанский район, начальник финансового управления  администрации муниципального образования Новокубанский район</t>
    </r>
  </si>
  <si>
    <r>
      <t xml:space="preserve">Руководитель блока "А" </t>
    </r>
    <r>
      <rPr>
        <i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"ОРГАНИЗАЦИОННЫЕ РАБОТЫ" </t>
    </r>
    <r>
      <rPr>
        <b/>
        <i/>
        <sz val="14"/>
        <color theme="1"/>
        <rFont val="Times New Roman"/>
        <family val="1"/>
        <charset val="204"/>
      </rPr>
      <t xml:space="preserve">                                     Первый з</t>
    </r>
    <r>
      <rPr>
        <i/>
        <sz val="14"/>
        <color theme="1"/>
        <rFont val="Times New Roman"/>
        <family val="1"/>
        <charset val="204"/>
      </rPr>
      <t>аместитель главы муниципального образования Новокубанский район, начальник финансового управления  администрации муниципального образования Новокубанский район Е.В. Афонина</t>
    </r>
  </si>
  <si>
    <r>
      <t xml:space="preserve">Руководитель блока "Д" "ПЛЕНАРНАЯ СЕССИЯ"                    Первый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начальник финансового управления  администрации муниципального образования Новокубанский район Е.В. Афонина</t>
    </r>
  </si>
  <si>
    <r>
      <t xml:space="preserve">Руководитель блока "В"  "ЭКСПОЗИЦИЯ"                    </t>
    </r>
    <r>
      <rPr>
        <sz val="14"/>
        <color theme="1"/>
        <rFont val="Times New Roman"/>
        <family val="1"/>
        <charset val="204"/>
      </rPr>
      <t xml:space="preserve">Первый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начальник финансового управления  администрации муниципального образования Новокубанский район Е.В. Афонина</t>
    </r>
  </si>
  <si>
    <t>Организация приветственного кофе, кофе-брейк, обед для VIP-персон (мебель, наполнение столов, кулеры с водой ( в т.ч. и по площадкам), организация, расстановка -  начальник отдела потребительской сферы администрации МО Новокубанский район (Е.В.Дятлова)</t>
  </si>
  <si>
    <r>
      <rPr>
        <sz val="14"/>
        <color theme="1"/>
        <rFont val="Times New Roman"/>
        <family val="1"/>
        <charset val="204"/>
      </rPr>
      <t>Резолюция Форума</t>
    </r>
    <r>
      <rPr>
        <b/>
        <sz val="14"/>
        <color theme="1"/>
        <rFont val="Times New Roman"/>
        <family val="1"/>
        <charset val="204"/>
      </rPr>
      <t xml:space="preserve"> - </t>
    </r>
    <r>
      <rPr>
        <sz val="14"/>
        <color theme="1"/>
        <rFont val="Times New Roman"/>
        <family val="1"/>
        <charset val="204"/>
      </rPr>
      <t>начальник отдела экономики администрации МО Новокубанский район (Н.В.Филоненко)</t>
    </r>
  </si>
  <si>
    <t>- Отсутствие спикеров круглых столов на момент проведения мероприятия;
- Возможные неблагоприятные погодные условия, что снизит посещаемость мероприятия</t>
  </si>
  <si>
    <r>
      <t xml:space="preserve">Руководитель блока "Е" "ИТОГИ ФОРУМА"                    Первый </t>
    </r>
    <r>
      <rPr>
        <i/>
        <sz val="14"/>
        <color theme="1"/>
        <rFont val="Times New Roman"/>
        <family val="1"/>
        <charset val="204"/>
      </rPr>
      <t>заместитель главы муниципального образования Новокубанский район, начальник финансового управления  администрации муниципального образования Новокубанский район Е.В. Афонина</t>
    </r>
  </si>
  <si>
    <t>Глава муниципального образования Новокубанский район</t>
  </si>
  <si>
    <t xml:space="preserve">                                                                                       УТВЕРЖДАЮ</t>
  </si>
  <si>
    <t xml:space="preserve">_______ __________________ 20___г. </t>
  </si>
  <si>
    <t xml:space="preserve">                                                                                                        ____________________________А.В. Гомодин</t>
  </si>
  <si>
    <t xml:space="preserve">Разработка и утверждение программы Форума </t>
  </si>
  <si>
    <t>Приглашение руководителей крупных предприятий</t>
  </si>
  <si>
    <t>С.Ф.Музыкантова (отдел СМИ)</t>
  </si>
  <si>
    <t>С.Ф.Музыкантова</t>
  </si>
  <si>
    <t>Разработка дизайна, изготовление и установка (размещение) банерной/рекламной продукции Форума; аренда мебели, электронной техники</t>
  </si>
  <si>
    <t>О.С.Камынина,
Р.Р.Кадыров</t>
  </si>
  <si>
    <t>Р.Р.Кадыров</t>
  </si>
  <si>
    <t xml:space="preserve">С.Б.Гончаров </t>
  </si>
  <si>
    <t xml:space="preserve"> Р.Р.Кадыров</t>
  </si>
  <si>
    <r>
      <rPr>
        <u/>
        <sz val="14"/>
        <color theme="1"/>
        <rFont val="Times New Roman"/>
        <family val="1"/>
        <charset val="204"/>
      </rPr>
      <t>«Выставка-презентация производителей Восточной экономической зоны «Сделано на Кубани»»</t>
    </r>
    <r>
      <rPr>
        <sz val="14"/>
        <color theme="1"/>
        <rFont val="Times New Roman"/>
        <family val="1"/>
        <charset val="204"/>
      </rPr>
      <t xml:space="preserve">
 (приглашение, оснащение, наполнение, расстановка).</t>
    </r>
  </si>
  <si>
    <t>Выставка молодежного инновационного творчества «Лаборатория будущих кадров Восточной экономической зоны»  
 (приглашение, оснащение, наполнение, расстановка).</t>
  </si>
  <si>
    <r>
      <rPr>
        <u/>
        <sz val="14"/>
        <color theme="1"/>
        <rFont val="Times New Roman"/>
        <family val="1"/>
        <charset val="204"/>
      </rPr>
      <t>Пленарная сессия «Время смелых начинаний и успешных инноваций»  (Конференц-зал №1)</t>
    </r>
    <r>
      <rPr>
        <sz val="14"/>
        <color theme="1"/>
        <rFont val="Times New Roman"/>
        <family val="1"/>
        <charset val="204"/>
      </rPr>
      <t xml:space="preserve">
3. Награждение Победителей конкурса</t>
    </r>
  </si>
  <si>
    <r>
      <rPr>
        <u/>
        <sz val="14"/>
        <color theme="1"/>
        <rFont val="Times New Roman"/>
        <family val="1"/>
        <charset val="204"/>
      </rPr>
      <t>Пленарная сессия «Время смелых начинаний и успешных инноваций»  (Конференц-зал №1)</t>
    </r>
    <r>
      <rPr>
        <sz val="14"/>
        <color theme="1"/>
        <rFont val="Times New Roman"/>
        <family val="1"/>
        <charset val="204"/>
      </rPr>
      <t xml:space="preserve">
2. Подготовка и проведение  конкурса «Предприниматель 2018 года»</t>
    </r>
  </si>
  <si>
    <t xml:space="preserve">Е.В.Дятлова
</t>
  </si>
  <si>
    <t>1.2.</t>
  </si>
  <si>
    <t>Регистрация и приглашение предпринимателей</t>
  </si>
  <si>
    <t xml:space="preserve">Подготовка территории проведения Форума, обеспечение необходимым оборудованием (в т.ч. разделение концертного зала),  подключение оборудования к электросетям в холле и конференц-залах, распространение сети Wi-Fi </t>
  </si>
  <si>
    <t>Приглашение делегации из ЗСК, депутатов МО Новокубанский район, Совет молодых депутатов</t>
  </si>
  <si>
    <t>С.А.Хуажева</t>
  </si>
  <si>
    <t>Регистрация всех участников в ГДК - 31 мая 2019 (с 9:00 до 14:00)</t>
  </si>
  <si>
    <t>Организация мероприятия "Деловой завтрак"</t>
  </si>
  <si>
    <r>
      <rPr>
        <u/>
        <sz val="14"/>
        <color theme="1"/>
        <rFont val="Times New Roman"/>
        <family val="1"/>
        <charset val="204"/>
      </rPr>
      <t xml:space="preserve">Презентация потенциала муниципальных образований Восточной экономической зоны. </t>
    </r>
    <r>
      <rPr>
        <sz val="14"/>
        <color theme="1"/>
        <rFont val="Times New Roman"/>
        <family val="1"/>
        <charset val="204"/>
      </rPr>
      <t xml:space="preserve">
Организация, расстановка, оснащение</t>
    </r>
  </si>
  <si>
    <r>
      <rPr>
        <u/>
        <sz val="14"/>
        <color theme="1"/>
        <rFont val="Times New Roman"/>
        <family val="1"/>
        <charset val="204"/>
      </rPr>
      <t xml:space="preserve">Определение туристических маршрутов Восточной экономической зоны. </t>
    </r>
    <r>
      <rPr>
        <sz val="14"/>
        <color theme="1"/>
        <rFont val="Times New Roman"/>
        <family val="1"/>
        <charset val="204"/>
      </rPr>
      <t xml:space="preserve">
Организация, расстановка, оснащение</t>
    </r>
  </si>
  <si>
    <r>
      <t xml:space="preserve">Фотопроект "Бизнес в объективе"
</t>
    </r>
    <r>
      <rPr>
        <sz val="14"/>
        <color theme="1"/>
        <rFont val="Times New Roman"/>
        <family val="1"/>
        <charset val="204"/>
      </rPr>
      <t>(фотограф, работа фотографа у Пресс-вола, предоставление фотографий МБУ "НЦПП")</t>
    </r>
  </si>
  <si>
    <t>Е.В. Дятлова
Н.В. Филоненко
В.Н. Прохоров
Р.Н. Макаров
С.А. Антонова</t>
  </si>
  <si>
    <t>С.А.Антонова</t>
  </si>
  <si>
    <t>Е.В. Дятлова
Н.В. Филоненко
В.Н. Прохоров
Р.Н.Макаров
С.А.Антонова</t>
  </si>
  <si>
    <t xml:space="preserve">Н.В. Филоненко
Е.В. Дятлова
Р.Н.Макаров
С.А.Антонова
В.Н. Прохоров
О.С.Камынина
Р.Р. Кадыров 
С.Ф.Музыкантова
С.Б.Гончаров </t>
  </si>
  <si>
    <t>Начальник организационного отдела администрации МО Новокубанский район</t>
  </si>
  <si>
    <t xml:space="preserve">С.Ф.Музыкантова
</t>
  </si>
  <si>
    <t>Начальник отдела экономики администрации МО Новокубанский район</t>
  </si>
  <si>
    <t>Пленарная сессия
(Руководитель блока "Е" - Е.В.Афонина):</t>
  </si>
  <si>
    <t>Приглашение представителей государственных органов власти, глав муниципальных образований Восточной экономической зоны</t>
  </si>
  <si>
    <r>
      <rPr>
        <b/>
        <u/>
        <sz val="14"/>
        <color theme="1"/>
        <rFont val="Times New Roman"/>
        <family val="1"/>
        <charset val="204"/>
      </rPr>
      <t xml:space="preserve">Встреча гостей Форума: </t>
    </r>
    <r>
      <rPr>
        <sz val="14"/>
        <color theme="1"/>
        <rFont val="Times New Roman"/>
        <family val="1"/>
        <charset val="204"/>
      </rPr>
      <t xml:space="preserve">
1. Встреча (стела-ГДК) - глава Новокубанского городского поселения Новокубанский район (Р.Р.Кадыров);
2. VIP проход гостей по Форуму – заместитель главы администрации МО Новокубанский район, управляющий делами И.Е. Иванюга;
3. Организация мероприятия "Деловой завтрак "Трансформация господдержки малого и среднего бизнеса.Роль муниципалитетов" -  начальник отдела экономики администрации МО Новокубанский район (Н.В. Филоненко), начальник отдела потребительской сферы администрации МО Новокубанский район (Е.В. Дятлова).</t>
    </r>
  </si>
  <si>
    <r>
      <rPr>
        <b/>
        <sz val="14"/>
        <color theme="1"/>
        <rFont val="Times New Roman"/>
        <family val="1"/>
        <charset val="204"/>
      </rPr>
      <t xml:space="preserve">Круглый стол: «Цифровые рецепты для роста АПК»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Организация, наполнение, оформление, оборудование площадки и рассадка гостей  -  специалист управления сельского хозяйства и продовольствия администрации МО Новокубанский район (С.А.Антонова)</t>
    </r>
  </si>
  <si>
    <r>
      <t xml:space="preserve">Лекция-практикум: "Подготовка и реализация инвестпроектов просто и доступно о сложном и важном"
</t>
    </r>
    <r>
      <rPr>
        <sz val="14"/>
        <color theme="1"/>
        <rFont val="Times New Roman"/>
        <family val="1"/>
        <charset val="204"/>
      </rPr>
      <t>Организация, наполнение, оформление, оборудование площадки и рассадка гостей  -  начальник отдела экономики администрации МО Новокубанский район (Н.В.Филоненко)</t>
    </r>
  </si>
  <si>
    <t>PR компания в средствах масовой информации ( в т.ч. А-Медиа групп, газета "Свет маяков", инфополе, инстаграм главы МО Новокубанский район, инстаграмы блогеров и сообществ ВЭЗ КК,  интернет сайты государственных органов и органов местного самоуправления)</t>
  </si>
  <si>
    <r>
      <rPr>
        <u/>
        <sz val="14"/>
        <color theme="1"/>
        <rFont val="Times New Roman"/>
        <family val="1"/>
        <charset val="204"/>
      </rPr>
      <t xml:space="preserve">Круглый стол: «Цифровые рецепты для роста АПК»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Организация, наполнение, оформление, оборудование площадки и рассадка гостей </t>
    </r>
  </si>
  <si>
    <r>
      <rPr>
        <u/>
        <sz val="14"/>
        <color theme="1"/>
        <rFont val="Times New Roman"/>
        <family val="1"/>
        <charset val="204"/>
      </rPr>
      <t xml:space="preserve">Круглый стол: «Бизнес - модели будущего. Инструменты, технологии, повышение производительности» </t>
    </r>
    <r>
      <rPr>
        <sz val="14"/>
        <color theme="1"/>
        <rFont val="Times New Roman"/>
        <family val="1"/>
        <charset val="204"/>
      </rPr>
      <t xml:space="preserve">                                                 
Организация, наполнение, оформление, оборудование площадки и рассадка гостей </t>
    </r>
  </si>
  <si>
    <r>
      <rPr>
        <u/>
        <sz val="14"/>
        <color theme="1"/>
        <rFont val="Times New Roman"/>
        <family val="1"/>
        <charset val="204"/>
      </rPr>
      <t>Лекция-практикум: "Подготовка и реализация инвестпроектов просто и доступно о сложном и важном"</t>
    </r>
    <r>
      <rPr>
        <sz val="14"/>
        <color theme="1"/>
        <rFont val="Times New Roman"/>
        <family val="1"/>
        <charset val="204"/>
      </rPr>
      <t xml:space="preserve">
Организация, наполнение, оформление, оборудование площадки и рассадка гостей </t>
    </r>
  </si>
  <si>
    <r>
      <rPr>
        <u/>
        <sz val="14"/>
        <color theme="1"/>
        <rFont val="Times New Roman"/>
        <family val="1"/>
        <charset val="204"/>
      </rPr>
      <t>Бизнес-интенсив: «Практикум для предпринимателей как прокачать свой бизнес»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
Организация, наполнение, оформление, оборудование площадки и рассадка гостей</t>
    </r>
  </si>
  <si>
    <t xml:space="preserve">Р.Р.Кадыров
И.Е.Иванюга
Е.В.Дятлова </t>
  </si>
  <si>
    <t>Е.В.Дятлова
Н.В.Филоненко
В.Н. Прохоров
Р.Н.Макаров
С.А.Антонова</t>
  </si>
  <si>
    <t>Приложение № 1
к ПАСПОРТУ Проекта
« ___»_________ 201__ год</t>
  </si>
  <si>
    <t xml:space="preserve">Приложение № 2
к ПАСПОРТУ Проекта
« ___»_________ 201__ года </t>
  </si>
  <si>
    <t xml:space="preserve">Приложение № 3
к ПАСПОРТУ Проекта
« ___»_________ 201__ года </t>
  </si>
  <si>
    <t>Первый заместитель главы муниципального образования Новокубанский район, 
начальник финансового управления администрации муниципального 
образования Новокубаский район                                                                                                                                                              Е.В.Афонина</t>
  </si>
  <si>
    <t>Первый заместитель главы муниципального образования Новокубанский район, 
начальник финансового управления администрации муниципального 
образования Новокубаский район                                                                                                                                                                                             Е.В.Афонина</t>
  </si>
  <si>
    <t>Первый заместитель главы муниципального образования Новокубанский район, 
начальник финансового управления администрации муниципального 
образования Новокубаский район                                                                                                                                                                                     Е.В.Афонина</t>
  </si>
  <si>
    <t>Н.В.Филонгенко
В.Н.Прохоров</t>
  </si>
  <si>
    <t>Р.Н.Макаров
В.Н.Прохоров</t>
  </si>
  <si>
    <r>
      <t>Курс "120 секунд" от Деловой среды - РОЛИКИ</t>
    </r>
    <r>
      <rPr>
        <sz val="14"/>
        <color theme="1"/>
        <rFont val="Times New Roman"/>
        <family val="1"/>
        <charset val="204"/>
      </rPr>
      <t xml:space="preserve"> (Конференц-зал №1)
(организация, проведение - основная сцена)</t>
    </r>
  </si>
  <si>
    <t>Е.В.Дятлова
ИП Габорец Р.П.
В.Н.Прохоров</t>
  </si>
  <si>
    <r>
      <rPr>
        <sz val="14"/>
        <color theme="1"/>
        <rFont val="Times New Roman"/>
        <family val="1"/>
        <charset val="204"/>
      </rPr>
      <t xml:space="preserve">Проведение массового мероприятия </t>
    </r>
    <r>
      <rPr>
        <b/>
        <sz val="14"/>
        <color theme="1"/>
        <rFont val="Times New Roman"/>
        <family val="1"/>
        <charset val="204"/>
      </rPr>
      <t xml:space="preserve">
ВТОРОЙ МЕЖМУНИЦИПАЛЬНЫЙ БИЗНЕС-ФОРУМ
"Новый Кубанский Продукт"</t>
    </r>
  </si>
  <si>
    <r>
      <rPr>
        <b/>
        <sz val="14"/>
        <color theme="1"/>
        <rFont val="Times New Roman"/>
        <family val="1"/>
        <charset val="204"/>
      </rPr>
      <t xml:space="preserve">Круглый стол: «Конкурентоспособность предприятий через рост производительности труда: инструменты, технологии, мотивация»  </t>
    </r>
    <r>
      <rPr>
        <sz val="14"/>
        <color theme="1"/>
        <rFont val="Times New Roman"/>
        <family val="1"/>
        <charset val="204"/>
      </rPr>
      <t xml:space="preserve">                                                
Организация, наполнение, оформление, оборудование площадки и рассадка гостей  -  начальник отдела экономики администрации МО Новокубанский район (Н.В.Филоненко)</t>
    </r>
  </si>
  <si>
    <r>
      <rPr>
        <b/>
        <sz val="14"/>
        <color theme="1"/>
        <rFont val="Times New Roman"/>
        <family val="1"/>
        <charset val="204"/>
      </rPr>
      <t xml:space="preserve">Круглый стол: «Уволить нельзя оставить: современные методы работы»  </t>
    </r>
    <r>
      <rPr>
        <sz val="14"/>
        <color theme="1"/>
        <rFont val="Times New Roman"/>
        <family val="1"/>
        <charset val="204"/>
      </rPr>
      <t xml:space="preserve">                                                
Организация, наполнение, оформление, оборудование площадки и рассадка гостей  -  начальник отдела экономики администрации МО Новокубанский район (Н.В.Филоненко)</t>
    </r>
  </si>
  <si>
    <r>
      <rPr>
        <b/>
        <sz val="14"/>
        <color theme="1"/>
        <rFont val="Times New Roman"/>
        <family val="1"/>
        <charset val="204"/>
      </rPr>
      <t xml:space="preserve">Бизнес-интенсив: «Практикум для предпринимателей. Как прокачать свой бизнес»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
Организация, наполнение, оформление, оборудование площадки и рассадка гостей  -  директор МБУ "НЦПП" (В.Н.Прохоров)</t>
    </r>
  </si>
  <si>
    <r>
      <rPr>
        <b/>
        <sz val="14"/>
        <color theme="1"/>
        <rFont val="Times New Roman"/>
        <family val="1"/>
        <charset val="204"/>
      </rPr>
      <t xml:space="preserve">Деловой завтрак: «Реализуем Стратегию развития вместе: эффективная коммуникация власти, бизнеса и местных сообществ»  </t>
    </r>
    <r>
      <rPr>
        <sz val="14"/>
        <color theme="1"/>
        <rFont val="Times New Roman"/>
        <family val="1"/>
        <charset val="204"/>
      </rPr>
      <t xml:space="preserve">                                                
Организация, наполнение, оформление, оборудование площадки и рассадка гостей  -  начальник отдела экономики администрации МО Новокубанский район (Н.В.Филоненко, Е.В.Дятлова)</t>
    </r>
  </si>
  <si>
    <r>
      <rPr>
        <b/>
        <i/>
        <sz val="14"/>
        <color theme="1"/>
        <rFont val="Times New Roman"/>
        <family val="1"/>
        <charset val="204"/>
      </rPr>
      <t>«Сделано на Кубани»: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 xml:space="preserve">Блок Дегустируй (приглашение, организация, оснащение, расстановка, приобретение атрибутики Форума (палатки и т.д.) - начальник отдела потребительской сферы администрации МО Новокубанский район (Е.В.Дятлова).
</t>
    </r>
    <r>
      <rPr>
        <b/>
        <i/>
        <sz val="14"/>
        <color theme="1"/>
        <rFont val="Times New Roman"/>
        <family val="1"/>
        <charset val="204"/>
      </rPr>
      <t xml:space="preserve">«Презентация потенциала муниципальных образований ВЭЗ»:
</t>
    </r>
    <r>
      <rPr>
        <sz val="14"/>
        <color theme="1"/>
        <rFont val="Times New Roman"/>
        <family val="1"/>
        <charset val="204"/>
      </rPr>
      <t>В холле ГДК - Организация, расстановка - МБУ "НЦПП" (В.Н.Прохоров).</t>
    </r>
    <r>
      <rPr>
        <b/>
        <i/>
        <sz val="14"/>
        <color theme="1"/>
        <rFont val="Times New Roman"/>
        <family val="1"/>
        <charset val="204"/>
      </rPr>
      <t xml:space="preserve">
«Определение туристических маршрутов ВЭЗ»:
</t>
    </r>
    <r>
      <rPr>
        <sz val="14"/>
        <color theme="1"/>
        <rFont val="Times New Roman"/>
        <family val="1"/>
        <charset val="204"/>
      </rPr>
      <t xml:space="preserve">Проработать совместно с муниципальными образованиями ВЭЗ и определить туристические маршруты - отдел молодежной политики администрации МО Новокубанский район (Р.Н.Макаров), агротуризм - управление сельского хозяйства администрации МО Новокубанский район (Е.Н.Маслова).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
</t>
    </r>
    <r>
      <rPr>
        <b/>
        <i/>
        <sz val="14"/>
        <color theme="1"/>
        <rFont val="Times New Roman"/>
        <family val="1"/>
        <charset val="204"/>
      </rPr>
      <t>«Работа консультационной площадки»: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Приглашение, организация, расстановка специалистов государственных учреждений, специалистов отделов  администрации МО Новокубанский район -  директор МБУ "НЦПП" (В.Н.Прохоров)</t>
    </r>
    <r>
      <rPr>
        <b/>
        <sz val="14"/>
        <color theme="1"/>
        <rFont val="Times New Roman"/>
        <family val="1"/>
        <charset val="204"/>
      </rPr>
      <t xml:space="preserve">
</t>
    </r>
    <r>
      <rPr>
        <b/>
        <i/>
        <sz val="14"/>
        <color theme="1"/>
        <rFont val="Times New Roman"/>
        <family val="1"/>
        <charset val="204"/>
      </rPr>
      <t>«Зона В2В (биржа контактов, площадка для бизнес переговоров)»:</t>
    </r>
    <r>
      <rPr>
        <b/>
        <sz val="14"/>
        <color theme="1"/>
        <rFont val="Times New Roman"/>
        <family val="1"/>
        <charset val="204"/>
      </rPr>
      <t xml:space="preserve">
</t>
    </r>
    <r>
      <rPr>
        <sz val="14"/>
        <color theme="1"/>
        <rFont val="Times New Roman"/>
        <family val="1"/>
        <charset val="204"/>
      </rPr>
      <t>Организация площадки для переговоров (мебель, баннеры, доска контактов и т.д.) - директор МБУ "НЦПП" (В.Н.Прохоров)</t>
    </r>
    <r>
      <rPr>
        <b/>
        <sz val="14"/>
        <color theme="1"/>
        <rFont val="Times New Roman"/>
        <family val="1"/>
        <charset val="204"/>
      </rPr>
      <t xml:space="preserve">
Фотопроект «Бизнес в объективе»:
</t>
    </r>
    <r>
      <rPr>
        <sz val="14"/>
        <color theme="1"/>
        <rFont val="Times New Roman"/>
        <family val="1"/>
        <charset val="204"/>
      </rPr>
      <t>Организация, расстановка, оснащение - начальник отдела по молодежной политике администрации муниципального образования Новокубанский район (Р.Н.Макаров).</t>
    </r>
    <r>
      <rPr>
        <b/>
        <i/>
        <sz val="14"/>
        <color theme="1"/>
        <rFont val="Times New Roman"/>
        <family val="1"/>
        <charset val="204"/>
      </rPr>
      <t xml:space="preserve">
Курс "120 секунд" от Деловой среды:
</t>
    </r>
    <r>
      <rPr>
        <sz val="14"/>
        <color theme="1"/>
        <rFont val="Times New Roman"/>
        <family val="1"/>
        <charset val="204"/>
      </rPr>
      <t>Организация, проведение -  директор МБУ "НЦПП" (В.Н.Прохоров).</t>
    </r>
    <r>
      <rPr>
        <b/>
        <i/>
        <sz val="14"/>
        <color theme="1"/>
        <rFont val="Times New Roman"/>
        <family val="1"/>
        <charset val="204"/>
      </rPr>
      <t xml:space="preserve">
КЕЙС-ЗОНА молодежного инновационного творчества "Лаборатория Будущего":
</t>
    </r>
    <r>
      <rPr>
        <sz val="14"/>
        <color theme="1"/>
        <rFont val="Times New Roman"/>
        <family val="1"/>
        <charset val="204"/>
      </rPr>
      <t>Организация, расстановка, оснащение - начальник отдела по молодежной политике администрации муниципального образования Новокубанский район (Р.Н.Макаров).</t>
    </r>
  </si>
  <si>
    <r>
      <t xml:space="preserve">Пленарная сессия «Стратегия 2030. Время смелых начинаний и успешных инноваций в развитии бизнеса Восточной экономической зоны Кубани»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
1. Организация пленарной сессии, рассадка гостей - начальник организационного отдела администрации МО Новокубанский район (С.Ф.Музыкантова);                                                                               
2. Помощь в подготовке и проведении презентаций - МБУ "НЦПП" (В.Н.Прохоров, Э.Бганцев);                                                                                 
3. Награждение лучших предпринимателей Восточной экономической зоны Кубани 2018 года - начальник организационного отдела администрации МО Новокубанский район (С.Ф.Музыкантова)
</t>
    </r>
  </si>
  <si>
    <t>18 июня 2019 года</t>
  </si>
  <si>
    <t>Первый заместитель главы муниципального образования Новокубанский район, 
начальник финансового управления администрации муниципального 
образования Новокубаский район                                                                                                                                                                         Е.В.Афонина</t>
  </si>
  <si>
    <t>С.Ф.Музыкантова
Е.В.Дятлова</t>
  </si>
  <si>
    <r>
      <rPr>
        <u/>
        <sz val="14"/>
        <color theme="1"/>
        <rFont val="Times New Roman"/>
        <family val="1"/>
        <charset val="204"/>
      </rPr>
      <t>«Деловой завтрак»</t>
    </r>
    <r>
      <rPr>
        <sz val="14"/>
        <color theme="1"/>
        <rFont val="Times New Roman"/>
        <family val="1"/>
        <charset val="204"/>
      </rPr>
      <t xml:space="preserve">
(приглашение, организация, оснащение, расстановка)</t>
    </r>
  </si>
  <si>
    <t>01-04 июня</t>
  </si>
  <si>
    <t>05-10 июня</t>
  </si>
  <si>
    <t>11-15 июня</t>
  </si>
  <si>
    <t>16-18 июня</t>
  </si>
  <si>
    <r>
      <rPr>
        <u/>
        <sz val="14"/>
        <color theme="1"/>
        <rFont val="Times New Roman"/>
        <family val="1"/>
        <charset val="204"/>
      </rPr>
      <t>Пленарная сессия «Стратегия 2030. Время смелых начинаний и успешных инноваций» (Конференц-зал №1)</t>
    </r>
    <r>
      <rPr>
        <sz val="14"/>
        <color theme="1"/>
        <rFont val="Times New Roman"/>
        <family val="1"/>
        <charset val="204"/>
      </rPr>
      <t xml:space="preserve">
1. Организация пленарной сессии, расстановка мебели, рассадка гостей</t>
    </r>
  </si>
  <si>
    <r>
      <rPr>
        <b/>
        <u/>
        <sz val="14"/>
        <color theme="1"/>
        <rFont val="Times New Roman"/>
        <family val="1"/>
        <charset val="204"/>
      </rPr>
      <t>Организационные работы:</t>
    </r>
    <r>
      <rPr>
        <sz val="14"/>
        <color theme="1"/>
        <rFont val="Times New Roman"/>
        <family val="1"/>
        <charset val="204"/>
      </rPr>
      <t xml:space="preserve">
1. Разработка концепции программы Форума, согласование участников (модераторов, спикеров) круглых столов                              2. приглашение представителей государственных органов власти, глав муниципальных образований Восточной экономической зоны - начальник организационного отдела администрации МО Новокубанский район (С.Ф.Музыкантова). Приглашение руководителей крупных предприятий - начальник отдела экономики администрации МО Новокубанский район (Н.В. Филоненко);
3. приглашение предпринимателей Новокубанского района - начальник отдела потребительской сферы администрации МО Новокубанский район (Е.В. Дятлова); изготовление интернет-страницы "Новый Кубанский Продукт.рф", регистрация и приглашение предпринимателей - МБУ "НЦПП" (В.Н.Прохоров);
4. приглашение молодежи заинтересованной предпринимательской деятельностью - начальник отдела по молодежной политике администрации муниципального образования Новокубанский район (Р.Н. Макаров);
5. приглашение участников малых форм хозяйствования в сферах животноводства и растениеводства – специалист управления сельского хозяйства и продовольствия администрации МО Новокубанский район (С.А.Антонова);                                                                                                                
6. изготовление и установка (размещение) банерной/рекламной продукции Форума, аренда мебели, электронной техники - МБУ "НЦПП" (В.Н.Прохоров);                                 
7. подготовка территории проведения Форума, обеспечение необходимым оборудованием (в т.ч. разделение концертного зала),  подключение оборудования к электросетям в холле и конференц-залах, распространение сети Wi-Fi - начальник отдела культуры администрации МО Новокубанский район (О.С.Камынина) и глава Новокубанского городского поселения Новокубанский район (Р.Р.Кадыров);
8. Освещение мероприятия (съемка, размещение, распространение) – начальник организационного отдела, сектор по делам СМИ администрации МО Новокубанский район (С.Ф.Музыкантова).
9. Благоустройство, чистота территории Форума - глава Новокубанского городского поселения Новокубанский район (Р.Р.Кадыров); 
10. Организация охраны общественного порядка (сотрудники полиции, скорой помощи, пожарной службы) -  заместитель главы муниципального образования Новокубанский район (С.Б.Гончаров);
11. приглашение делегации из ЗСК, депутатов МО Новокубанский район, Совет молодых депутатов - начальник отдела Совета муниципального образования Новокубанский район (С.А.Хуажева);
12. регистрация всех участников 18 июня 2019 с 9:00 до 14:00 - организационный отдел администрации МО Новокубанский район (С.Ф.Музыкантова), общий отдел администрации МО Новокубанский район (Е.А.Гайворонская).</t>
    </r>
    <r>
      <rPr>
        <b/>
        <u/>
        <sz val="14"/>
        <color theme="1"/>
        <rFont val="Times New Roman"/>
        <family val="1"/>
        <charset val="204"/>
      </rPr>
      <t xml:space="preserve">
</t>
    </r>
  </si>
  <si>
    <t>Март 2019</t>
  </si>
  <si>
    <t>Апрель</t>
  </si>
  <si>
    <t>01.04-21.04.2019</t>
  </si>
  <si>
    <t>01.03.22019-31.03.2019</t>
  </si>
  <si>
    <t xml:space="preserve">Разработка концепции программы Форума, согласование участников (модераторов, спикеров) круглых столов, консультационной площадки       </t>
  </si>
  <si>
    <t>Реализация национального проекта "Малое и среднее предпринимательство и поддержка индивидуальной предпринимательской инициативы", регионального проекта "Папуляризация предпринимательства", муниципального проекта "Малое и среднее предпринимательство и поддержка индивидуальной предпринимательской инициативы МО Новокубанский район", муниципальной программы "Экономическое развитие"</t>
  </si>
  <si>
    <t>Создание условий, направленных на рост экономического потенциала Восточной экономической зоны Краснодарского края;                                                                                                                                                                                                  Обеспечение благоприятного инвестиционного климата и развитие предпринимательства;                                                               Популяризация предпринимательской деятельности;                                                                                                                                 Организации диалога власти и бизнеса;                                                                                                                                                    Успешное взаимодействие с институтами развития</t>
  </si>
  <si>
    <t xml:space="preserve">Установление партнерских отношений  между производителями продукции МСП и крупными ритейлерами Восточной экономической зоны Краснодарского края;
Информирование предпринимателей о мерах государственной поддержки;
Обучение в принятии участия в государственных и муниципальных закупках, как дополнительные возможности увеличение реализуемой продукции;
Выявление лучших практик ведения бизнеса, с целью их тиражирования;                                                                         Определение новых рынков сбыта для предпринимателей, в том числе путем экспорта производимой продукции;          Изучение финансовых инструментов, ресурсов (фондов поддержки) для реализации инвестиционных проектов;
Продвижение образовательных программ для МСП;
Создание кооперации сельхозтоваропроизводителей (в том числе межмуниципальных) с целью осуществления концентрации средств на приоритетных направлениях производства, переработки и сбыта.  
</t>
  </si>
  <si>
    <t xml:space="preserve">Представители органов местного самоуправления МО Восточной экономической зоны Краснодарского края;                                                                                     Исполнительные и законодательные органы власти Краснодарского края;                                                                         Федеральные и региональные институты развития (фонды поддержки) МСП.                                                                      Региональные и муниципальные средства массовой информации                                                                                                                                                                                                                                                                   Хозяйствующие субъекты десяти муниципальных образований Краснодарского края                                                                Субъекты малого и среднего предпринимательства                                                                                                                                                            Молодежь      </t>
  </si>
  <si>
    <t xml:space="preserve">Организация и проведение не менее 8 круглых столов;                                                                                                                   Участие не менее 10 муниципальных образований;                                                                                                           Количество субъектов малого и среднего предпринимательства и физических лиц, принявших участие в форуме не
менее 500 человек                                                                                                                                                                      Информирование не менее 150 предпринимателей Новокубанского района и до 100 предпринимателей других муниципальных образований Восточной экономическое зоны о существующих мерах поддержки                                                       </t>
  </si>
  <si>
    <t xml:space="preserve">Расширения формата взаимодействия по межмуниципальному сотрудничеству  с целью достижения стратегических целей развития  Восточной экономической зоны Краснодарского края                                                                                  Популяризация предпринимательства Восточной экономической зоны Краснодарского края.                                              Повышение финансовой грамотности предпринимателей. </t>
  </si>
  <si>
    <t>Оказание информационной поддержки субъектам малого и среднего предпринимательства в виде предоставления экономической, правовой, статистической и другой информации, необходимой для развития субъектов
МСП не менее 1000 консультаций в 2019 году                                                                                                                                               Увеличение численности занятых в сфере малого и среднего предпринимательства к 2024 году не менее 7990 чел.</t>
  </si>
</sst>
</file>

<file path=xl/styles.xml><?xml version="1.0" encoding="utf-8"?>
<styleSheet xmlns="http://schemas.openxmlformats.org/spreadsheetml/2006/main">
  <numFmts count="3">
    <numFmt numFmtId="164" formatCode="[$-419]d\ mmm;@"/>
    <numFmt numFmtId="165" formatCode="[$-419]d\ mmm\ yy;@"/>
    <numFmt numFmtId="166" formatCode="[$-419]mmmm\ yyyy;@"/>
  </numFmts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4"/>
      <color theme="0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auto="1"/>
      </right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9" fontId="3" fillId="0" borderId="0" xfId="15" applyFont="1" applyFill="1" applyBorder="1" applyAlignment="1">
      <alignment horizontal="center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8" fillId="5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9" fontId="4" fillId="3" borderId="3" xfId="15" applyNumberFormat="1" applyFont="1" applyFill="1" applyBorder="1" applyAlignment="1">
      <alignment horizontal="center" vertical="center" wrapText="1"/>
    </xf>
    <xf numFmtId="9" fontId="4" fillId="4" borderId="1" xfId="15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14" fontId="4" fillId="6" borderId="0" xfId="15" applyNumberFormat="1" applyFont="1" applyFill="1" applyBorder="1" applyAlignment="1">
      <alignment horizontal="center" vertical="center" wrapText="1"/>
    </xf>
    <xf numFmtId="49" fontId="18" fillId="5" borderId="0" xfId="0" applyNumberFormat="1" applyFont="1" applyFill="1" applyAlignment="1">
      <alignment horizontal="center" vertical="center" wrapText="1"/>
    </xf>
    <xf numFmtId="49" fontId="19" fillId="5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1" fillId="7" borderId="0" xfId="0" applyFont="1" applyFill="1" applyBorder="1" applyAlignment="1">
      <alignment horizontal="right" wrapText="1"/>
    </xf>
    <xf numFmtId="0" fontId="21" fillId="7" borderId="0" xfId="0" applyFont="1" applyFill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3" xfId="15" applyNumberFormat="1" applyFont="1" applyFill="1" applyBorder="1" applyAlignment="1">
      <alignment horizontal="center" vertical="center" wrapText="1"/>
    </xf>
    <xf numFmtId="165" fontId="3" fillId="8" borderId="3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 wrapText="1"/>
    </xf>
    <xf numFmtId="9" fontId="4" fillId="3" borderId="19" xfId="15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24" fillId="2" borderId="13" xfId="0" applyNumberFormat="1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25" fillId="9" borderId="18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164" fontId="24" fillId="2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8" fillId="2" borderId="21" xfId="0" applyNumberFormat="1" applyFont="1" applyFill="1" applyBorder="1" applyAlignment="1">
      <alignment horizontal="center" vertical="center" wrapText="1"/>
    </xf>
    <xf numFmtId="166" fontId="8" fillId="2" borderId="20" xfId="0" applyNumberFormat="1" applyFont="1" applyFill="1" applyBorder="1" applyAlignment="1">
      <alignment horizontal="center" vertical="center" wrapText="1"/>
    </xf>
    <xf numFmtId="166" fontId="18" fillId="2" borderId="16" xfId="0" applyNumberFormat="1" applyFont="1" applyFill="1" applyBorder="1" applyAlignment="1">
      <alignment horizontal="center" vertical="center" wrapText="1"/>
    </xf>
    <xf numFmtId="166" fontId="18" fillId="2" borderId="22" xfId="0" applyNumberFormat="1" applyFont="1" applyFill="1" applyBorder="1" applyAlignment="1">
      <alignment horizontal="center" vertical="center" wrapText="1"/>
    </xf>
    <xf numFmtId="166" fontId="18" fillId="2" borderId="2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6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Процентный" xfId="15" builtinId="5"/>
  </cellStyles>
  <dxfs count="0"/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view="pageBreakPreview" zoomScale="65" zoomScaleNormal="60" zoomScaleSheetLayoutView="65" workbookViewId="0">
      <selection activeCell="D32" sqref="D32"/>
    </sheetView>
  </sheetViews>
  <sheetFormatPr defaultRowHeight="18.75" outlineLevelRow="1"/>
  <cols>
    <col min="1" max="1" width="2.5" style="1" customWidth="1"/>
    <col min="2" max="2" width="34.125" style="1" customWidth="1"/>
    <col min="3" max="3" width="117.375" style="1" customWidth="1"/>
    <col min="4" max="4" width="52" style="1" customWidth="1"/>
    <col min="5" max="5" width="21.875" style="1" customWidth="1"/>
    <col min="6" max="16384" width="9" style="1"/>
  </cols>
  <sheetData>
    <row r="1" spans="1:3">
      <c r="C1" s="124" t="s">
        <v>118</v>
      </c>
    </row>
    <row r="2" spans="1:3">
      <c r="C2" s="124"/>
    </row>
    <row r="3" spans="1:3" ht="31.5" customHeight="1">
      <c r="C3" s="62" t="s">
        <v>117</v>
      </c>
    </row>
    <row r="4" spans="1:3">
      <c r="C4" s="60"/>
    </row>
    <row r="5" spans="1:3">
      <c r="C5" s="63" t="s">
        <v>120</v>
      </c>
    </row>
    <row r="6" spans="1:3">
      <c r="C6" s="61"/>
    </row>
    <row r="7" spans="1:3">
      <c r="C7" s="61" t="s">
        <v>119</v>
      </c>
    </row>
    <row r="8" spans="1:3" ht="31.5" customHeight="1">
      <c r="A8" s="125" t="s">
        <v>15</v>
      </c>
      <c r="B8" s="125"/>
      <c r="C8" s="125"/>
    </row>
    <row r="11" spans="1:3" ht="86.25" customHeight="1">
      <c r="B11" s="4" t="s">
        <v>13</v>
      </c>
      <c r="C11" s="59" t="s">
        <v>174</v>
      </c>
    </row>
    <row r="12" spans="1:3" ht="66" customHeight="1">
      <c r="B12" s="4" t="s">
        <v>103</v>
      </c>
      <c r="C12" s="5" t="s">
        <v>109</v>
      </c>
    </row>
    <row r="13" spans="1:3" ht="35.25" customHeight="1">
      <c r="B13" s="4" t="s">
        <v>104</v>
      </c>
      <c r="C13" s="5" t="s">
        <v>55</v>
      </c>
    </row>
    <row r="14" spans="1:3" ht="48.75" customHeight="1">
      <c r="B14" s="131" t="s">
        <v>110</v>
      </c>
      <c r="C14" s="128" t="s">
        <v>190</v>
      </c>
    </row>
    <row r="15" spans="1:3" ht="216" customHeight="1">
      <c r="B15" s="132"/>
      <c r="C15" s="130"/>
    </row>
    <row r="16" spans="1:3" ht="309" customHeight="1">
      <c r="B16" s="133"/>
      <c r="C16" s="129"/>
    </row>
    <row r="17" spans="2:4" ht="138" customHeight="1">
      <c r="B17" s="50" t="s">
        <v>106</v>
      </c>
      <c r="C17" s="105" t="s">
        <v>154</v>
      </c>
    </row>
    <row r="18" spans="2:4" ht="409.6" customHeight="1">
      <c r="B18" s="134" t="s">
        <v>112</v>
      </c>
      <c r="C18" s="131" t="s">
        <v>179</v>
      </c>
    </row>
    <row r="19" spans="2:4" ht="28.5" customHeight="1">
      <c r="B19" s="135"/>
      <c r="C19" s="133"/>
    </row>
    <row r="20" spans="2:4" ht="63.75" customHeight="1">
      <c r="B20" s="135"/>
      <c r="C20" s="47" t="s">
        <v>155</v>
      </c>
    </row>
    <row r="21" spans="2:4" s="51" customFormat="1" ht="87" customHeight="1">
      <c r="B21" s="135"/>
      <c r="C21" s="47" t="s">
        <v>175</v>
      </c>
    </row>
    <row r="22" spans="2:4" ht="63" customHeight="1">
      <c r="B22" s="135"/>
      <c r="C22" s="48" t="s">
        <v>156</v>
      </c>
    </row>
    <row r="23" spans="2:4" ht="60.75" customHeight="1">
      <c r="B23" s="135"/>
      <c r="C23" s="47" t="s">
        <v>177</v>
      </c>
    </row>
    <row r="24" spans="2:4" ht="59.25" customHeight="1">
      <c r="B24" s="135"/>
      <c r="C24" s="47" t="s">
        <v>176</v>
      </c>
    </row>
    <row r="25" spans="2:4" ht="75" customHeight="1">
      <c r="B25" s="136"/>
      <c r="C25" s="47" t="s">
        <v>178</v>
      </c>
    </row>
    <row r="26" spans="2:4" ht="136.5" customHeight="1">
      <c r="B26" s="48" t="s">
        <v>75</v>
      </c>
      <c r="C26" s="5" t="s">
        <v>113</v>
      </c>
      <c r="D26" s="49"/>
    </row>
    <row r="27" spans="2:4" ht="163.5" customHeight="1">
      <c r="B27" s="48" t="s">
        <v>111</v>
      </c>
      <c r="C27" s="48" t="s">
        <v>180</v>
      </c>
      <c r="D27" s="45"/>
    </row>
    <row r="28" spans="2:4" ht="176.25" hidden="1" customHeight="1" outlineLevel="1">
      <c r="B28" s="52" t="s">
        <v>108</v>
      </c>
      <c r="C28" s="53" t="s">
        <v>107</v>
      </c>
      <c r="D28" s="49"/>
    </row>
    <row r="29" spans="2:4" ht="172.5" customHeight="1" collapsed="1">
      <c r="B29" s="52" t="s">
        <v>116</v>
      </c>
      <c r="C29" s="52" t="s">
        <v>114</v>
      </c>
      <c r="D29" s="49"/>
    </row>
    <row r="30" spans="2:4" ht="93" customHeight="1">
      <c r="B30" s="126" t="s">
        <v>14</v>
      </c>
      <c r="C30" s="128" t="s">
        <v>199</v>
      </c>
    </row>
    <row r="31" spans="2:4" ht="39" customHeight="1">
      <c r="B31" s="127"/>
      <c r="C31" s="129"/>
    </row>
    <row r="32" spans="2:4" ht="32.25" customHeight="1">
      <c r="B32" s="3" t="s">
        <v>24</v>
      </c>
    </row>
    <row r="33" spans="2:3" ht="117.75" customHeight="1">
      <c r="B33" s="4" t="s">
        <v>16</v>
      </c>
      <c r="C33" s="5" t="s">
        <v>197</v>
      </c>
    </row>
    <row r="34" spans="2:3" ht="87.75" customHeight="1">
      <c r="B34" s="4" t="s">
        <v>17</v>
      </c>
      <c r="C34" s="5" t="s">
        <v>202</v>
      </c>
    </row>
    <row r="35" spans="2:3" ht="209.25" customHeight="1">
      <c r="B35" s="4" t="s">
        <v>18</v>
      </c>
      <c r="C35" s="5" t="s">
        <v>198</v>
      </c>
    </row>
    <row r="36" spans="2:3" ht="84.75" customHeight="1">
      <c r="B36" s="4" t="s">
        <v>19</v>
      </c>
      <c r="C36" s="5" t="s">
        <v>201</v>
      </c>
    </row>
    <row r="37" spans="2:3" ht="123.75" customHeight="1">
      <c r="B37" s="4" t="s">
        <v>20</v>
      </c>
      <c r="C37" s="5" t="s">
        <v>200</v>
      </c>
    </row>
    <row r="38" spans="2:3" ht="37.5" customHeight="1">
      <c r="B38" s="4" t="s">
        <v>21</v>
      </c>
      <c r="C38" s="5" t="s">
        <v>181</v>
      </c>
    </row>
    <row r="39" spans="2:3" ht="45" customHeight="1">
      <c r="B39" s="4" t="s">
        <v>22</v>
      </c>
      <c r="C39" s="6" t="s">
        <v>115</v>
      </c>
    </row>
    <row r="40" spans="2:3" ht="89.25" customHeight="1">
      <c r="B40" s="4" t="s">
        <v>23</v>
      </c>
      <c r="C40" s="5" t="s">
        <v>196</v>
      </c>
    </row>
    <row r="41" spans="2:3">
      <c r="B41" s="2"/>
    </row>
    <row r="42" spans="2:3">
      <c r="B42" s="2"/>
    </row>
    <row r="43" spans="2:3" ht="18.75" customHeight="1">
      <c r="B43" s="123" t="s">
        <v>167</v>
      </c>
      <c r="C43" s="123"/>
    </row>
    <row r="44" spans="2:3">
      <c r="B44" s="123"/>
      <c r="C44" s="123"/>
    </row>
    <row r="45" spans="2:3" ht="18.75" customHeight="1">
      <c r="B45" s="123"/>
      <c r="C45" s="123"/>
    </row>
    <row r="46" spans="2:3">
      <c r="B46" s="123"/>
      <c r="C46" s="123"/>
    </row>
    <row r="47" spans="2:3">
      <c r="B47" s="2"/>
    </row>
    <row r="48" spans="2:3" ht="18.75" customHeight="1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 ht="18.75" customHeight="1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</sheetData>
  <mergeCells count="9">
    <mergeCell ref="B43:C46"/>
    <mergeCell ref="C1:C2"/>
    <mergeCell ref="A8:C8"/>
    <mergeCell ref="B30:B31"/>
    <mergeCell ref="C30:C31"/>
    <mergeCell ref="C14:C16"/>
    <mergeCell ref="B14:B16"/>
    <mergeCell ref="C18:C19"/>
    <mergeCell ref="B18:B25"/>
  </mergeCells>
  <pageMargins left="0.39370078740157483" right="0.39370078740157483" top="0.39370078740157483" bottom="0.3937007874015748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5"/>
  <sheetViews>
    <sheetView view="pageBreakPreview" topLeftCell="A58" zoomScale="68" zoomScaleNormal="60" zoomScaleSheetLayoutView="68" workbookViewId="0">
      <selection activeCell="P19" sqref="P19"/>
    </sheetView>
  </sheetViews>
  <sheetFormatPr defaultColWidth="11" defaultRowHeight="18.75"/>
  <cols>
    <col min="1" max="1" width="54.875" style="1" customWidth="1"/>
    <col min="2" max="2" width="27.875" style="1" customWidth="1"/>
    <col min="3" max="3" width="14.125" style="1" customWidth="1"/>
    <col min="4" max="4" width="13.875" style="1" customWidth="1"/>
    <col min="5" max="5" width="10.75" style="1" customWidth="1"/>
    <col min="6" max="7" width="15.875" style="1" customWidth="1"/>
    <col min="8" max="47" width="6.625" style="1" customWidth="1"/>
    <col min="48" max="49" width="8.25" style="1" customWidth="1"/>
    <col min="50" max="50" width="8" style="1" customWidth="1"/>
    <col min="51" max="51" width="8.5" style="1" customWidth="1"/>
    <col min="52" max="52" width="8.25" style="1" customWidth="1"/>
    <col min="53" max="16384" width="11" style="1"/>
  </cols>
  <sheetData>
    <row r="1" spans="1:51" ht="18.75" customHeight="1"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51" ht="23.25" customHeight="1">
      <c r="C2" s="145" t="s">
        <v>164</v>
      </c>
      <c r="D2" s="145"/>
      <c r="E2" s="145"/>
      <c r="F2" s="145"/>
      <c r="G2" s="113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112"/>
      <c r="AT2" s="112"/>
      <c r="AU2" s="112"/>
      <c r="AV2" s="112"/>
      <c r="AW2" s="112"/>
      <c r="AX2" s="112"/>
      <c r="AY2" s="112"/>
    </row>
    <row r="3" spans="1:51" ht="23.25">
      <c r="C3" s="145"/>
      <c r="D3" s="145"/>
      <c r="E3" s="145"/>
      <c r="F3" s="145"/>
      <c r="G3" s="113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112"/>
      <c r="AT3" s="112"/>
      <c r="AU3" s="112"/>
      <c r="AV3" s="112"/>
      <c r="AW3" s="112"/>
      <c r="AX3" s="112"/>
      <c r="AY3" s="112"/>
    </row>
    <row r="4" spans="1:51" ht="23.25">
      <c r="C4" s="145"/>
      <c r="D4" s="145"/>
      <c r="E4" s="145"/>
      <c r="F4" s="145"/>
      <c r="G4" s="113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112"/>
      <c r="AT4" s="112"/>
      <c r="AU4" s="112"/>
      <c r="AV4" s="112"/>
      <c r="AW4" s="112"/>
      <c r="AX4" s="112"/>
      <c r="AY4" s="112"/>
    </row>
    <row r="5" spans="1:51" ht="23.25">
      <c r="C5" s="145"/>
      <c r="D5" s="145"/>
      <c r="E5" s="145"/>
      <c r="F5" s="145"/>
      <c r="G5" s="113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112"/>
      <c r="AT5" s="112"/>
      <c r="AU5" s="112"/>
      <c r="AV5" s="112"/>
      <c r="AW5" s="112"/>
      <c r="AX5" s="112"/>
      <c r="AY5" s="112"/>
    </row>
    <row r="6" spans="1:51" ht="18.75" customHeight="1">
      <c r="C6" s="145"/>
      <c r="D6" s="145"/>
      <c r="E6" s="145"/>
      <c r="F6" s="145"/>
      <c r="G6" s="113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12"/>
      <c r="AT6" s="112"/>
      <c r="AU6" s="112"/>
      <c r="AV6" s="112"/>
      <c r="AW6" s="112"/>
      <c r="AX6" s="112"/>
      <c r="AY6" s="112"/>
    </row>
    <row r="7" spans="1:51" ht="18.75" customHeight="1">
      <c r="C7" s="145"/>
      <c r="D7" s="145"/>
      <c r="E7" s="145"/>
      <c r="F7" s="145"/>
      <c r="G7" s="113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12"/>
      <c r="AT7" s="112"/>
      <c r="AU7" s="112"/>
      <c r="AV7" s="112"/>
      <c r="AW7" s="112"/>
      <c r="AX7" s="112"/>
      <c r="AY7" s="112"/>
    </row>
    <row r="8" spans="1:51" ht="18.75" customHeight="1">
      <c r="AS8" s="112"/>
      <c r="AT8" s="112"/>
      <c r="AU8" s="112"/>
      <c r="AV8" s="112"/>
      <c r="AW8" s="112"/>
      <c r="AX8" s="112"/>
      <c r="AY8" s="112"/>
    </row>
    <row r="9" spans="1:51" ht="75" customHeight="1">
      <c r="A9" s="16" t="s">
        <v>0</v>
      </c>
      <c r="B9" s="146" t="str">
        <f>'Паспорт Проекта'!C11</f>
        <v>Проведение массового мероприятия 
ВТОРОЙ МЕЖМУНИЦИПАЛЬНЫЙ БИЗНЕС-ФОРУМ
"Новый Кубанский Продукт"</v>
      </c>
      <c r="C9" s="146"/>
      <c r="D9" s="146"/>
      <c r="E9" s="146"/>
      <c r="F9" s="146"/>
      <c r="G9" s="107"/>
      <c r="AS9" s="112"/>
      <c r="AT9" s="112"/>
      <c r="AU9" s="112"/>
      <c r="AV9" s="112"/>
      <c r="AW9" s="112"/>
      <c r="AX9" s="112"/>
      <c r="AY9" s="112"/>
    </row>
    <row r="10" spans="1:51" ht="42.75" customHeight="1">
      <c r="A10" s="16" t="s">
        <v>1</v>
      </c>
      <c r="B10" s="146" t="str">
        <f>'Паспорт Проекта'!C13</f>
        <v>Прохоров Виталий Николаевич - Руководитель Новокубанского Центра поддержки предпринимательства и инвестиционного сопровождения</v>
      </c>
      <c r="C10" s="146"/>
      <c r="D10" s="146"/>
      <c r="E10" s="146"/>
      <c r="F10" s="146"/>
      <c r="G10" s="107"/>
    </row>
    <row r="11" spans="1:51" ht="56.25" customHeight="1">
      <c r="A11" s="16" t="s">
        <v>2</v>
      </c>
      <c r="B11" s="146" t="str">
        <f>'Паспорт Проекта'!C37</f>
        <v xml:space="preserve">Организация и проведение не менее 8 круглых столов;                                                                                                                   Участие не менее 10 муниципальных образований;                                                                                                           Количество субъектов малого и среднего предпринимательства и физических лиц, принявших участие в форуме не
менее 500 человек                                                                                                                                                                      Информирование не менее 150 предпринимателей Новокубанского района и до 100 предпринимателей других муниципальных образований Восточной экономическое зоны о существующих мерах поддержки                                                       </v>
      </c>
      <c r="C11" s="146"/>
      <c r="D11" s="146"/>
      <c r="E11" s="146"/>
      <c r="F11" s="146"/>
      <c r="G11" s="107"/>
      <c r="AT11" s="51"/>
    </row>
    <row r="12" spans="1:51">
      <c r="A12" s="16"/>
      <c r="B12" s="8"/>
      <c r="C12" s="8"/>
    </row>
    <row r="13" spans="1:51" ht="32.25" customHeight="1">
      <c r="A13" s="16" t="s">
        <v>3</v>
      </c>
      <c r="B13" s="18">
        <v>43525</v>
      </c>
      <c r="C13" s="8"/>
    </row>
    <row r="14" spans="1:51" ht="37.5" customHeight="1">
      <c r="A14" s="16" t="s">
        <v>26</v>
      </c>
      <c r="B14" s="18">
        <v>43603</v>
      </c>
      <c r="C14" s="8"/>
    </row>
    <row r="15" spans="1:51" ht="32.25" customHeight="1">
      <c r="A15" s="16" t="s">
        <v>4</v>
      </c>
      <c r="B15" s="18">
        <v>43634</v>
      </c>
      <c r="C15" s="8"/>
    </row>
    <row r="16" spans="1:51" ht="32.25" customHeight="1">
      <c r="A16" s="16" t="s">
        <v>27</v>
      </c>
      <c r="B16" s="17">
        <f>100%-(B18-B14)/(B14-B13)</f>
        <v>0.60256410256410264</v>
      </c>
      <c r="C16" s="8"/>
    </row>
    <row r="17" spans="1:52" ht="31.5" customHeight="1">
      <c r="A17" s="16" t="s">
        <v>5</v>
      </c>
      <c r="B17" s="17">
        <f>100%-(B15-B18)/(B15-B13)</f>
        <v>1</v>
      </c>
      <c r="C17" s="8"/>
    </row>
    <row r="18" spans="1:52" ht="30" customHeight="1">
      <c r="A18" s="16" t="s">
        <v>25</v>
      </c>
      <c r="B18" s="56">
        <v>43634</v>
      </c>
      <c r="C18" s="8"/>
    </row>
    <row r="19" spans="1:52">
      <c r="A19" s="8"/>
      <c r="B19" s="8"/>
      <c r="C19" s="8"/>
    </row>
    <row r="20" spans="1:52" ht="29.25" customHeight="1">
      <c r="A20" s="147" t="s">
        <v>29</v>
      </c>
      <c r="B20" s="147" t="s">
        <v>6</v>
      </c>
      <c r="C20" s="147" t="s">
        <v>3</v>
      </c>
      <c r="D20" s="147" t="s">
        <v>4</v>
      </c>
      <c r="E20" s="147" t="s">
        <v>7</v>
      </c>
      <c r="F20" s="149" t="s">
        <v>8</v>
      </c>
      <c r="G20" s="120" t="s">
        <v>191</v>
      </c>
      <c r="H20" s="137" t="s">
        <v>192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42">
        <v>43586</v>
      </c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4"/>
      <c r="AW20" s="140">
        <v>43617</v>
      </c>
      <c r="AX20" s="141"/>
      <c r="AY20" s="141"/>
      <c r="AZ20" s="141"/>
    </row>
    <row r="21" spans="1:52" ht="36.75" customHeight="1">
      <c r="A21" s="148"/>
      <c r="B21" s="148"/>
      <c r="C21" s="148"/>
      <c r="D21" s="148"/>
      <c r="E21" s="148"/>
      <c r="F21" s="150"/>
      <c r="G21" s="85" t="s">
        <v>194</v>
      </c>
      <c r="H21" s="85" t="s">
        <v>193</v>
      </c>
      <c r="I21" s="85">
        <v>43577</v>
      </c>
      <c r="J21" s="122">
        <v>43578</v>
      </c>
      <c r="K21" s="86">
        <v>43579</v>
      </c>
      <c r="L21" s="86">
        <v>43580</v>
      </c>
      <c r="M21" s="86">
        <v>43581</v>
      </c>
      <c r="N21" s="85">
        <v>43582</v>
      </c>
      <c r="O21" s="86">
        <v>43583</v>
      </c>
      <c r="P21" s="85">
        <v>43584</v>
      </c>
      <c r="Q21" s="85">
        <v>43585</v>
      </c>
      <c r="R21" s="85">
        <v>43586</v>
      </c>
      <c r="S21" s="85">
        <v>43587</v>
      </c>
      <c r="T21" s="85">
        <v>43588</v>
      </c>
      <c r="U21" s="85">
        <v>43589</v>
      </c>
      <c r="V21" s="85">
        <v>43590</v>
      </c>
      <c r="W21" s="85">
        <v>43591</v>
      </c>
      <c r="X21" s="85">
        <v>43592</v>
      </c>
      <c r="Y21" s="85">
        <v>43593</v>
      </c>
      <c r="Z21" s="85">
        <v>43594</v>
      </c>
      <c r="AA21" s="85">
        <v>43595</v>
      </c>
      <c r="AB21" s="85">
        <v>43596</v>
      </c>
      <c r="AC21" s="85">
        <v>43597</v>
      </c>
      <c r="AD21" s="85">
        <v>43598</v>
      </c>
      <c r="AE21" s="85">
        <v>43599</v>
      </c>
      <c r="AF21" s="85">
        <v>43600</v>
      </c>
      <c r="AG21" s="85">
        <v>43601</v>
      </c>
      <c r="AH21" s="85">
        <v>43602</v>
      </c>
      <c r="AI21" s="85">
        <v>43603</v>
      </c>
      <c r="AJ21" s="85">
        <v>43604</v>
      </c>
      <c r="AK21" s="85">
        <v>43605</v>
      </c>
      <c r="AL21" s="85">
        <v>43606</v>
      </c>
      <c r="AM21" s="85">
        <v>43607</v>
      </c>
      <c r="AN21" s="85">
        <v>43608</v>
      </c>
      <c r="AO21" s="85">
        <v>43609</v>
      </c>
      <c r="AP21" s="85">
        <v>43610</v>
      </c>
      <c r="AQ21" s="85">
        <v>43611</v>
      </c>
      <c r="AR21" s="85">
        <v>43612</v>
      </c>
      <c r="AS21" s="85">
        <v>43613</v>
      </c>
      <c r="AT21" s="85">
        <v>43614</v>
      </c>
      <c r="AU21" s="86">
        <v>43615</v>
      </c>
      <c r="AV21" s="86">
        <v>43616</v>
      </c>
      <c r="AW21" s="86" t="s">
        <v>185</v>
      </c>
      <c r="AX21" s="86" t="s">
        <v>186</v>
      </c>
      <c r="AY21" s="86" t="s">
        <v>187</v>
      </c>
      <c r="AZ21" s="86" t="s">
        <v>188</v>
      </c>
    </row>
    <row r="22" spans="1:52" ht="65.25" customHeight="1">
      <c r="A22" s="7" t="s">
        <v>78</v>
      </c>
      <c r="B22" s="10"/>
      <c r="C22" s="10"/>
      <c r="D22" s="10"/>
      <c r="E22" s="31">
        <f>((D25-C24)/($B$15-$B$13))</f>
        <v>3.669724770642202E-2</v>
      </c>
      <c r="F22" s="11"/>
      <c r="G22" s="115"/>
      <c r="H22" s="72"/>
      <c r="I22" s="72"/>
      <c r="J22" s="72"/>
      <c r="K22" s="72"/>
      <c r="L22" s="73"/>
      <c r="M22" s="73"/>
      <c r="N22" s="72"/>
      <c r="O22" s="73"/>
      <c r="P22" s="72"/>
      <c r="Q22" s="72"/>
      <c r="R22" s="73"/>
      <c r="S22" s="73"/>
      <c r="T22" s="73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80"/>
      <c r="AV22" s="80"/>
      <c r="AW22" s="80"/>
      <c r="AX22" s="80"/>
      <c r="AY22" s="80"/>
      <c r="AZ22" s="80"/>
    </row>
    <row r="23" spans="1:52" ht="65.25" customHeight="1">
      <c r="A23" s="5" t="s">
        <v>195</v>
      </c>
      <c r="B23" s="13" t="s">
        <v>86</v>
      </c>
      <c r="C23" s="67">
        <v>43525</v>
      </c>
      <c r="D23" s="67">
        <v>43576</v>
      </c>
      <c r="E23" s="66">
        <f>D23-C23</f>
        <v>51</v>
      </c>
      <c r="F23" s="23" t="s">
        <v>9</v>
      </c>
      <c r="G23" s="121"/>
      <c r="H23" s="99"/>
      <c r="I23" s="70"/>
      <c r="J23" s="70"/>
      <c r="K23" s="70"/>
      <c r="L23" s="70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71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81"/>
      <c r="AV23" s="83"/>
      <c r="AW23" s="83"/>
      <c r="AX23" s="83"/>
      <c r="AY23" s="83"/>
      <c r="AZ23" s="83"/>
    </row>
    <row r="24" spans="1:52" ht="123.75" customHeight="1">
      <c r="A24" s="5" t="s">
        <v>79</v>
      </c>
      <c r="B24" s="13" t="s">
        <v>145</v>
      </c>
      <c r="C24" s="67">
        <v>43577</v>
      </c>
      <c r="D24" s="67">
        <v>43580</v>
      </c>
      <c r="E24" s="66">
        <f>D24-C24</f>
        <v>3</v>
      </c>
      <c r="F24" s="23" t="s">
        <v>9</v>
      </c>
      <c r="G24" s="23"/>
      <c r="H24" s="70"/>
      <c r="I24" s="99"/>
      <c r="J24" s="99"/>
      <c r="K24" s="99"/>
      <c r="L24" s="99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71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81"/>
      <c r="AV24" s="83"/>
      <c r="AW24" s="83"/>
      <c r="AX24" s="83"/>
      <c r="AY24" s="83"/>
      <c r="AZ24" s="83"/>
    </row>
    <row r="25" spans="1:52" ht="104.25" customHeight="1">
      <c r="A25" s="74" t="s">
        <v>121</v>
      </c>
      <c r="B25" s="1" t="s">
        <v>105</v>
      </c>
      <c r="C25" s="19">
        <v>43577</v>
      </c>
      <c r="D25" s="19">
        <v>43581</v>
      </c>
      <c r="E25" s="13">
        <f>D25-C25</f>
        <v>4</v>
      </c>
      <c r="F25" s="23" t="s">
        <v>9</v>
      </c>
      <c r="G25" s="23"/>
      <c r="H25" s="70"/>
      <c r="I25" s="99"/>
      <c r="J25" s="99"/>
      <c r="K25" s="99"/>
      <c r="L25" s="99"/>
      <c r="M25" s="99"/>
      <c r="N25" s="68"/>
      <c r="O25" s="68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82"/>
      <c r="AV25" s="83"/>
      <c r="AW25" s="83"/>
      <c r="AX25" s="83"/>
      <c r="AY25" s="83"/>
      <c r="AZ25" s="83"/>
    </row>
    <row r="26" spans="1:52" ht="46.5" customHeight="1">
      <c r="A26" s="7" t="s">
        <v>63</v>
      </c>
      <c r="B26" s="10"/>
      <c r="C26" s="10"/>
      <c r="D26" s="10"/>
      <c r="E26" s="75">
        <f>((D40-C27)/($B$15-$B$13))</f>
        <v>0.45871559633027525</v>
      </c>
      <c r="F26" s="76"/>
      <c r="G26" s="114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80"/>
      <c r="AV26" s="80"/>
      <c r="AW26" s="80"/>
      <c r="AX26" s="80"/>
      <c r="AY26" s="80"/>
      <c r="AZ26" s="80"/>
    </row>
    <row r="27" spans="1:52" ht="70.5" customHeight="1">
      <c r="A27" s="74" t="s">
        <v>153</v>
      </c>
      <c r="B27" s="65" t="s">
        <v>124</v>
      </c>
      <c r="C27" s="19">
        <v>43584</v>
      </c>
      <c r="D27" s="19">
        <v>43610</v>
      </c>
      <c r="E27" s="66">
        <f>D27-C27</f>
        <v>26</v>
      </c>
      <c r="F27" s="23" t="s">
        <v>9</v>
      </c>
      <c r="G27" s="23"/>
      <c r="H27" s="70"/>
      <c r="I27" s="70"/>
      <c r="J27" s="70"/>
      <c r="K27" s="70"/>
      <c r="L27" s="70"/>
      <c r="M27" s="70"/>
      <c r="N27" s="70"/>
      <c r="O27" s="70"/>
      <c r="P27" s="99"/>
      <c r="Q27" s="99"/>
      <c r="R27" s="99"/>
      <c r="S27" s="99"/>
      <c r="T27" s="99"/>
      <c r="U27" s="99"/>
      <c r="V27" s="99"/>
      <c r="W27" s="99"/>
      <c r="X27" s="99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81"/>
      <c r="AV27" s="83"/>
      <c r="AW27" s="83"/>
      <c r="AX27" s="83"/>
      <c r="AY27" s="83"/>
      <c r="AZ27" s="83"/>
    </row>
    <row r="28" spans="1:52" ht="63.75" customHeight="1">
      <c r="A28" s="5" t="s">
        <v>122</v>
      </c>
      <c r="B28" s="13" t="s">
        <v>28</v>
      </c>
      <c r="C28" s="19">
        <v>43584</v>
      </c>
      <c r="D28" s="19">
        <v>43618</v>
      </c>
      <c r="E28" s="78">
        <f>D28-C28</f>
        <v>34</v>
      </c>
      <c r="F28" s="23" t="s">
        <v>9</v>
      </c>
      <c r="G28" s="23"/>
      <c r="H28" s="70"/>
      <c r="I28" s="70"/>
      <c r="J28" s="70"/>
      <c r="K28" s="70"/>
      <c r="L28" s="70"/>
      <c r="M28" s="70"/>
      <c r="N28" s="70"/>
      <c r="O28" s="70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81"/>
      <c r="AV28" s="83"/>
      <c r="AW28" s="83"/>
      <c r="AX28" s="83"/>
      <c r="AY28" s="83"/>
      <c r="AZ28" s="83"/>
    </row>
    <row r="29" spans="1:52" ht="63.75" customHeight="1">
      <c r="A29" s="5" t="s">
        <v>57</v>
      </c>
      <c r="B29" s="13" t="s">
        <v>69</v>
      </c>
      <c r="C29" s="19">
        <v>43584</v>
      </c>
      <c r="D29" s="19">
        <v>43627</v>
      </c>
      <c r="E29" s="13">
        <f>D29-C29</f>
        <v>43</v>
      </c>
      <c r="F29" s="23" t="s">
        <v>9</v>
      </c>
      <c r="G29" s="23"/>
      <c r="H29" s="70"/>
      <c r="I29" s="70"/>
      <c r="J29" s="70"/>
      <c r="K29" s="70"/>
      <c r="L29" s="70"/>
      <c r="M29" s="70"/>
      <c r="N29" s="70"/>
      <c r="O29" s="70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68"/>
      <c r="AS29" s="68"/>
      <c r="AT29" s="68"/>
      <c r="AU29" s="81"/>
      <c r="AV29" s="83"/>
      <c r="AW29" s="83"/>
      <c r="AX29" s="83"/>
      <c r="AY29" s="83"/>
      <c r="AZ29" s="83"/>
    </row>
    <row r="30" spans="1:52" ht="63.75" customHeight="1">
      <c r="A30" s="5" t="s">
        <v>136</v>
      </c>
      <c r="B30" s="13" t="s">
        <v>105</v>
      </c>
      <c r="C30" s="19">
        <v>43584</v>
      </c>
      <c r="D30" s="19">
        <v>43633</v>
      </c>
      <c r="E30" s="13">
        <f>D30-C30</f>
        <v>49</v>
      </c>
      <c r="F30" s="23" t="s">
        <v>9</v>
      </c>
      <c r="G30" s="23"/>
      <c r="H30" s="70"/>
      <c r="I30" s="70"/>
      <c r="J30" s="70"/>
      <c r="K30" s="70"/>
      <c r="L30" s="70"/>
      <c r="M30" s="70"/>
      <c r="N30" s="70"/>
      <c r="O30" s="70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100"/>
      <c r="AV30" s="83"/>
      <c r="AW30" s="83"/>
      <c r="AX30" s="83"/>
      <c r="AY30" s="83"/>
      <c r="AZ30" s="83"/>
    </row>
    <row r="31" spans="1:52" ht="63.75" customHeight="1">
      <c r="A31" s="5" t="s">
        <v>80</v>
      </c>
      <c r="B31" s="13" t="s">
        <v>72</v>
      </c>
      <c r="C31" s="19">
        <v>43584</v>
      </c>
      <c r="D31" s="19">
        <v>43627</v>
      </c>
      <c r="E31" s="13">
        <f>D31-C31</f>
        <v>43</v>
      </c>
      <c r="F31" s="23" t="s">
        <v>9</v>
      </c>
      <c r="G31" s="23"/>
      <c r="H31" s="70"/>
      <c r="I31" s="70"/>
      <c r="J31" s="70"/>
      <c r="K31" s="70"/>
      <c r="L31" s="70"/>
      <c r="M31" s="70"/>
      <c r="N31" s="70"/>
      <c r="O31" s="70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68"/>
      <c r="AS31" s="68"/>
      <c r="AT31" s="68"/>
      <c r="AU31" s="81"/>
      <c r="AV31" s="83"/>
      <c r="AW31" s="83"/>
      <c r="AX31" s="83"/>
      <c r="AY31" s="83"/>
      <c r="AZ31" s="83"/>
    </row>
    <row r="32" spans="1:52" ht="63.75" customHeight="1">
      <c r="A32" s="5" t="s">
        <v>58</v>
      </c>
      <c r="B32" s="13" t="s">
        <v>146</v>
      </c>
      <c r="C32" s="19">
        <v>43584</v>
      </c>
      <c r="D32" s="19">
        <v>43627</v>
      </c>
      <c r="E32" s="13">
        <f t="shared" ref="E32:E40" si="0">D32-C32</f>
        <v>43</v>
      </c>
      <c r="F32" s="23" t="s">
        <v>9</v>
      </c>
      <c r="G32" s="23"/>
      <c r="H32" s="70"/>
      <c r="I32" s="70"/>
      <c r="J32" s="70"/>
      <c r="K32" s="70"/>
      <c r="L32" s="70"/>
      <c r="M32" s="70"/>
      <c r="N32" s="70"/>
      <c r="O32" s="70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68"/>
      <c r="AS32" s="68"/>
      <c r="AT32" s="68"/>
      <c r="AU32" s="81"/>
      <c r="AV32" s="83"/>
      <c r="AW32" s="83"/>
      <c r="AX32" s="83"/>
      <c r="AY32" s="83"/>
      <c r="AZ32" s="83"/>
    </row>
    <row r="33" spans="1:52" ht="117.75" customHeight="1">
      <c r="A33" s="5" t="s">
        <v>157</v>
      </c>
      <c r="B33" s="13" t="s">
        <v>123</v>
      </c>
      <c r="C33" s="19">
        <v>43586</v>
      </c>
      <c r="D33" s="19">
        <v>43633</v>
      </c>
      <c r="E33" s="13">
        <f t="shared" si="0"/>
        <v>47</v>
      </c>
      <c r="F33" s="23" t="s">
        <v>9</v>
      </c>
      <c r="G33" s="23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101"/>
      <c r="AU33" s="102"/>
      <c r="AV33" s="83"/>
      <c r="AW33" s="83"/>
      <c r="AX33" s="83"/>
      <c r="AY33" s="83"/>
      <c r="AZ33" s="83"/>
    </row>
    <row r="34" spans="1:52" ht="63.75" customHeight="1">
      <c r="A34" s="5" t="s">
        <v>125</v>
      </c>
      <c r="B34" s="13" t="s">
        <v>105</v>
      </c>
      <c r="C34" s="19">
        <v>43581</v>
      </c>
      <c r="D34" s="19">
        <v>43627</v>
      </c>
      <c r="E34" s="13">
        <f t="shared" si="0"/>
        <v>46</v>
      </c>
      <c r="F34" s="23" t="s">
        <v>9</v>
      </c>
      <c r="G34" s="23"/>
      <c r="H34" s="68"/>
      <c r="I34" s="68"/>
      <c r="J34" s="68"/>
      <c r="K34" s="68"/>
      <c r="L34" s="68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81"/>
      <c r="AV34" s="83"/>
      <c r="AW34" s="83"/>
      <c r="AX34" s="83"/>
      <c r="AY34" s="83"/>
      <c r="AZ34" s="83"/>
    </row>
    <row r="35" spans="1:52" ht="104.25" customHeight="1">
      <c r="A35" s="5" t="s">
        <v>137</v>
      </c>
      <c r="B35" s="13" t="s">
        <v>126</v>
      </c>
      <c r="C35" s="19">
        <v>43598</v>
      </c>
      <c r="D35" s="19">
        <v>43627</v>
      </c>
      <c r="E35" s="13">
        <f t="shared" si="0"/>
        <v>29</v>
      </c>
      <c r="F35" s="23" t="s">
        <v>9</v>
      </c>
      <c r="G35" s="23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81"/>
      <c r="AV35" s="83"/>
      <c r="AW35" s="83"/>
      <c r="AX35" s="83"/>
      <c r="AY35" s="83"/>
      <c r="AZ35" s="83"/>
    </row>
    <row r="36" spans="1:52" ht="63.75" customHeight="1">
      <c r="A36" s="5" t="s">
        <v>60</v>
      </c>
      <c r="B36" s="13" t="s">
        <v>123</v>
      </c>
      <c r="C36" s="19">
        <v>43634</v>
      </c>
      <c r="D36" s="19">
        <v>43637</v>
      </c>
      <c r="E36" s="13">
        <f t="shared" si="0"/>
        <v>3</v>
      </c>
      <c r="F36" s="23" t="s">
        <v>9</v>
      </c>
      <c r="G36" s="23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81"/>
      <c r="AV36" s="103"/>
      <c r="AW36" s="104"/>
      <c r="AX36" s="104"/>
      <c r="AY36" s="104"/>
      <c r="AZ36" s="103">
        <v>18</v>
      </c>
    </row>
    <row r="37" spans="1:52" ht="63.75" customHeight="1">
      <c r="A37" s="5" t="s">
        <v>61</v>
      </c>
      <c r="B37" s="13" t="s">
        <v>127</v>
      </c>
      <c r="C37" s="19">
        <v>43627</v>
      </c>
      <c r="D37" s="19">
        <v>43634</v>
      </c>
      <c r="E37" s="13">
        <f t="shared" si="0"/>
        <v>7</v>
      </c>
      <c r="F37" s="23" t="s">
        <v>9</v>
      </c>
      <c r="G37" s="23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99"/>
      <c r="AM37" s="99"/>
      <c r="AN37" s="99"/>
      <c r="AO37" s="99"/>
      <c r="AP37" s="99"/>
      <c r="AQ37" s="99"/>
      <c r="AR37" s="99"/>
      <c r="AS37" s="99"/>
      <c r="AT37" s="99"/>
      <c r="AU37" s="100"/>
      <c r="AV37" s="103"/>
      <c r="AW37" s="104"/>
      <c r="AX37" s="104"/>
      <c r="AY37" s="104"/>
      <c r="AZ37" s="103">
        <v>18</v>
      </c>
    </row>
    <row r="38" spans="1:52" ht="63.75" customHeight="1">
      <c r="A38" s="5" t="s">
        <v>62</v>
      </c>
      <c r="B38" s="13" t="s">
        <v>128</v>
      </c>
      <c r="C38" s="19">
        <v>43624</v>
      </c>
      <c r="D38" s="19">
        <v>43634</v>
      </c>
      <c r="E38" s="13">
        <f t="shared" si="0"/>
        <v>10</v>
      </c>
      <c r="F38" s="23" t="s">
        <v>9</v>
      </c>
      <c r="G38" s="23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99"/>
      <c r="AM38" s="99"/>
      <c r="AN38" s="99"/>
      <c r="AO38" s="99"/>
      <c r="AP38" s="99"/>
      <c r="AQ38" s="99"/>
      <c r="AR38" s="99"/>
      <c r="AS38" s="99"/>
      <c r="AT38" s="99"/>
      <c r="AU38" s="100"/>
      <c r="AV38" s="103"/>
      <c r="AW38" s="104"/>
      <c r="AX38" s="104"/>
      <c r="AY38" s="104"/>
      <c r="AZ38" s="103">
        <v>18</v>
      </c>
    </row>
    <row r="39" spans="1:52" ht="63.75" customHeight="1">
      <c r="A39" s="5" t="s">
        <v>138</v>
      </c>
      <c r="B39" s="13" t="s">
        <v>139</v>
      </c>
      <c r="C39" s="19">
        <v>43581</v>
      </c>
      <c r="D39" s="19">
        <v>43618</v>
      </c>
      <c r="E39" s="13">
        <f t="shared" si="0"/>
        <v>37</v>
      </c>
      <c r="F39" s="23" t="s">
        <v>9</v>
      </c>
      <c r="G39" s="23"/>
      <c r="H39" s="68"/>
      <c r="I39" s="68"/>
      <c r="J39" s="68"/>
      <c r="K39" s="68"/>
      <c r="L39" s="68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81"/>
      <c r="AV39" s="83"/>
      <c r="AW39" s="83"/>
      <c r="AX39" s="83"/>
      <c r="AY39" s="83"/>
      <c r="AZ39" s="83"/>
    </row>
    <row r="40" spans="1:52" ht="60.75" customHeight="1">
      <c r="A40" s="5" t="s">
        <v>140</v>
      </c>
      <c r="B40" s="13" t="s">
        <v>124</v>
      </c>
      <c r="C40" s="19">
        <v>43634</v>
      </c>
      <c r="D40" s="19">
        <v>43634</v>
      </c>
      <c r="E40" s="13">
        <f t="shared" si="0"/>
        <v>0</v>
      </c>
      <c r="F40" s="23" t="s">
        <v>9</v>
      </c>
      <c r="G40" s="23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70"/>
      <c r="AM40" s="70"/>
      <c r="AN40" s="70"/>
      <c r="AO40" s="70"/>
      <c r="AP40" s="70"/>
      <c r="AQ40" s="70"/>
      <c r="AR40" s="70"/>
      <c r="AS40" s="70"/>
      <c r="AT40" s="70"/>
      <c r="AU40" s="82"/>
      <c r="AV40" s="103"/>
      <c r="AW40" s="104"/>
      <c r="AX40" s="104"/>
      <c r="AY40" s="104"/>
      <c r="AZ40" s="103">
        <v>18</v>
      </c>
    </row>
    <row r="41" spans="1:52" ht="48.75" customHeight="1">
      <c r="A41" s="7" t="s">
        <v>64</v>
      </c>
      <c r="B41" s="12"/>
      <c r="C41" s="21"/>
      <c r="D41" s="21"/>
      <c r="E41" s="31">
        <f>((D43-C42+1)/($B$15-$B$13))</f>
        <v>9.1743119266055051E-3</v>
      </c>
      <c r="F41" s="22"/>
      <c r="G41" s="22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81"/>
      <c r="AV41" s="83"/>
      <c r="AW41" s="83"/>
      <c r="AX41" s="83"/>
      <c r="AY41" s="83"/>
      <c r="AZ41" s="83"/>
    </row>
    <row r="42" spans="1:52" ht="63.75" customHeight="1">
      <c r="A42" s="5" t="s">
        <v>65</v>
      </c>
      <c r="B42" s="13" t="s">
        <v>129</v>
      </c>
      <c r="C42" s="19">
        <v>43634</v>
      </c>
      <c r="D42" s="19">
        <v>43634</v>
      </c>
      <c r="E42" s="13">
        <f>D42-C42+1</f>
        <v>1</v>
      </c>
      <c r="F42" s="23" t="s">
        <v>9</v>
      </c>
      <c r="G42" s="23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81"/>
      <c r="AV42" s="103"/>
      <c r="AW42" s="104"/>
      <c r="AX42" s="104"/>
      <c r="AY42" s="104"/>
      <c r="AZ42" s="103">
        <v>18</v>
      </c>
    </row>
    <row r="43" spans="1:52" ht="64.5" customHeight="1">
      <c r="A43" s="5" t="s">
        <v>66</v>
      </c>
      <c r="B43" s="13" t="s">
        <v>67</v>
      </c>
      <c r="C43" s="19">
        <v>43634</v>
      </c>
      <c r="D43" s="19">
        <v>43634</v>
      </c>
      <c r="E43" s="13">
        <f>D43-C43+1</f>
        <v>1</v>
      </c>
      <c r="F43" s="24" t="s">
        <v>12</v>
      </c>
      <c r="G43" s="24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81"/>
      <c r="AV43" s="103"/>
      <c r="AW43" s="104"/>
      <c r="AX43" s="104"/>
      <c r="AY43" s="104"/>
      <c r="AZ43" s="103">
        <v>18</v>
      </c>
    </row>
    <row r="44" spans="1:52" ht="64.5" customHeight="1">
      <c r="A44" s="96" t="s">
        <v>141</v>
      </c>
      <c r="B44" s="13" t="s">
        <v>69</v>
      </c>
      <c r="C44" s="19">
        <v>43626</v>
      </c>
      <c r="D44" s="19">
        <v>43634</v>
      </c>
      <c r="E44" s="13">
        <f>D44-C44+1</f>
        <v>9</v>
      </c>
      <c r="F44" s="23" t="s">
        <v>9</v>
      </c>
      <c r="G44" s="23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100"/>
      <c r="AV44" s="103"/>
      <c r="AW44" s="104"/>
      <c r="AX44" s="104"/>
      <c r="AY44" s="104"/>
      <c r="AZ44" s="103">
        <v>18</v>
      </c>
    </row>
    <row r="45" spans="1:52" ht="45.75" customHeight="1">
      <c r="A45" s="7" t="s">
        <v>68</v>
      </c>
      <c r="B45" s="12"/>
      <c r="C45" s="21"/>
      <c r="D45" s="21"/>
      <c r="E45" s="31">
        <f>((D58-C46)/($B$15-$B$13))</f>
        <v>0.32110091743119268</v>
      </c>
      <c r="F45" s="12"/>
      <c r="G45" s="12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81"/>
      <c r="AV45" s="77"/>
      <c r="AW45" s="83"/>
      <c r="AX45" s="83"/>
      <c r="AY45" s="83"/>
      <c r="AZ45" s="83"/>
    </row>
    <row r="46" spans="1:52" ht="74.25" customHeight="1">
      <c r="A46" s="110" t="s">
        <v>184</v>
      </c>
      <c r="B46" s="70" t="s">
        <v>183</v>
      </c>
      <c r="C46" s="111">
        <v>43599</v>
      </c>
      <c r="D46" s="111">
        <v>43633</v>
      </c>
      <c r="E46" s="13">
        <f t="shared" ref="E46:E53" si="1">D46-C46</f>
        <v>34</v>
      </c>
      <c r="F46" s="23" t="s">
        <v>9</v>
      </c>
      <c r="G46" s="23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0"/>
      <c r="AV46" s="104"/>
      <c r="AW46" s="104"/>
      <c r="AX46" s="104"/>
      <c r="AY46" s="104"/>
      <c r="AZ46" s="103">
        <v>18</v>
      </c>
    </row>
    <row r="47" spans="1:52" ht="83.25" customHeight="1">
      <c r="A47" s="5" t="s">
        <v>130</v>
      </c>
      <c r="B47" s="13" t="s">
        <v>69</v>
      </c>
      <c r="C47" s="19">
        <v>43600</v>
      </c>
      <c r="D47" s="19">
        <v>43633</v>
      </c>
      <c r="E47" s="13">
        <f t="shared" si="1"/>
        <v>33</v>
      </c>
      <c r="F47" s="23" t="s">
        <v>9</v>
      </c>
      <c r="G47" s="23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100"/>
      <c r="AV47" s="104"/>
      <c r="AW47" s="104"/>
      <c r="AX47" s="104"/>
      <c r="AY47" s="104"/>
      <c r="AZ47" s="103">
        <v>18</v>
      </c>
    </row>
    <row r="48" spans="1:52" ht="92.25" customHeight="1">
      <c r="A48" s="5" t="s">
        <v>131</v>
      </c>
      <c r="B48" s="13" t="s">
        <v>72</v>
      </c>
      <c r="C48" s="19">
        <v>43600</v>
      </c>
      <c r="D48" s="19">
        <v>43633</v>
      </c>
      <c r="E48" s="13">
        <f t="shared" si="1"/>
        <v>33</v>
      </c>
      <c r="F48" s="23" t="s">
        <v>9</v>
      </c>
      <c r="G48" s="23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100"/>
      <c r="AV48" s="104"/>
      <c r="AW48" s="104"/>
      <c r="AX48" s="104"/>
      <c r="AY48" s="104"/>
      <c r="AZ48" s="103">
        <v>18</v>
      </c>
    </row>
    <row r="49" spans="1:52" ht="114.75" customHeight="1">
      <c r="A49" s="5" t="s">
        <v>70</v>
      </c>
      <c r="B49" s="13" t="s">
        <v>170</v>
      </c>
      <c r="C49" s="19">
        <v>43600</v>
      </c>
      <c r="D49" s="19">
        <v>43633</v>
      </c>
      <c r="E49" s="13">
        <f t="shared" si="1"/>
        <v>33</v>
      </c>
      <c r="F49" s="23" t="s">
        <v>9</v>
      </c>
      <c r="G49" s="23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100"/>
      <c r="AV49" s="104"/>
      <c r="AW49" s="104"/>
      <c r="AX49" s="104"/>
      <c r="AY49" s="104"/>
      <c r="AZ49" s="103">
        <v>18</v>
      </c>
    </row>
    <row r="50" spans="1:52" ht="83.25" customHeight="1">
      <c r="A50" s="5" t="s">
        <v>71</v>
      </c>
      <c r="B50" s="13" t="s">
        <v>59</v>
      </c>
      <c r="C50" s="19">
        <v>43618</v>
      </c>
      <c r="D50" s="19">
        <v>43633</v>
      </c>
      <c r="E50" s="13">
        <f t="shared" si="1"/>
        <v>15</v>
      </c>
      <c r="F50" s="23" t="s">
        <v>9</v>
      </c>
      <c r="G50" s="23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100"/>
      <c r="AV50" s="104"/>
      <c r="AW50" s="104"/>
      <c r="AX50" s="104"/>
      <c r="AY50" s="104"/>
      <c r="AZ50" s="103">
        <v>18</v>
      </c>
    </row>
    <row r="51" spans="1:52" ht="83.25" customHeight="1">
      <c r="A51" s="5" t="s">
        <v>142</v>
      </c>
      <c r="B51" s="13" t="s">
        <v>59</v>
      </c>
      <c r="C51" s="19">
        <v>43600</v>
      </c>
      <c r="D51" s="19">
        <v>43633</v>
      </c>
      <c r="E51" s="13">
        <f t="shared" si="1"/>
        <v>33</v>
      </c>
      <c r="F51" s="23" t="s">
        <v>9</v>
      </c>
      <c r="G51" s="23"/>
      <c r="H51" s="68"/>
      <c r="I51" s="68"/>
      <c r="J51" s="68"/>
      <c r="K51" s="68"/>
      <c r="L51" s="68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101"/>
      <c r="AU51" s="102"/>
      <c r="AV51" s="104"/>
      <c r="AW51" s="104"/>
      <c r="AX51" s="104"/>
      <c r="AY51" s="104"/>
      <c r="AZ51" s="103">
        <v>18</v>
      </c>
    </row>
    <row r="52" spans="1:52" ht="83.25" customHeight="1">
      <c r="A52" s="5" t="s">
        <v>143</v>
      </c>
      <c r="B52" s="13" t="s">
        <v>28</v>
      </c>
      <c r="C52" s="19">
        <v>43581</v>
      </c>
      <c r="D52" s="19">
        <v>43600</v>
      </c>
      <c r="E52" s="13">
        <f t="shared" si="1"/>
        <v>19</v>
      </c>
      <c r="F52" s="23" t="s">
        <v>9</v>
      </c>
      <c r="G52" s="23"/>
      <c r="H52" s="68"/>
      <c r="I52" s="68"/>
      <c r="J52" s="68"/>
      <c r="K52" s="68"/>
      <c r="L52" s="68"/>
      <c r="M52" s="99"/>
      <c r="N52" s="99"/>
      <c r="O52" s="99"/>
      <c r="P52" s="99"/>
      <c r="Q52" s="9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97"/>
      <c r="AU52" s="98"/>
      <c r="AV52" s="83"/>
      <c r="AW52" s="83"/>
      <c r="AX52" s="83"/>
      <c r="AY52" s="83"/>
      <c r="AZ52" s="83"/>
    </row>
    <row r="53" spans="1:52" ht="63.75" customHeight="1">
      <c r="A53" s="84" t="s">
        <v>172</v>
      </c>
      <c r="B53" s="13" t="s">
        <v>59</v>
      </c>
      <c r="C53" s="19">
        <v>43618</v>
      </c>
      <c r="D53" s="19">
        <v>43626</v>
      </c>
      <c r="E53" s="13">
        <f t="shared" si="1"/>
        <v>8</v>
      </c>
      <c r="F53" s="23" t="s">
        <v>9</v>
      </c>
      <c r="G53" s="23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99"/>
      <c r="Y53" s="99"/>
      <c r="Z53" s="99"/>
      <c r="AA53" s="99"/>
      <c r="AB53" s="99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81"/>
      <c r="AV53" s="83"/>
      <c r="AW53" s="83"/>
      <c r="AX53" s="83"/>
      <c r="AY53" s="83"/>
      <c r="AZ53" s="83"/>
    </row>
    <row r="54" spans="1:52" ht="63.75" customHeight="1">
      <c r="A54" s="84" t="s">
        <v>144</v>
      </c>
      <c r="B54" s="13" t="s">
        <v>72</v>
      </c>
      <c r="C54" s="19">
        <v>43629</v>
      </c>
      <c r="D54" s="19">
        <v>43634</v>
      </c>
      <c r="E54" s="13">
        <f>D54-C54+1</f>
        <v>6</v>
      </c>
      <c r="F54" s="23" t="s">
        <v>9</v>
      </c>
      <c r="G54" s="23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99"/>
      <c r="AS54" s="99"/>
      <c r="AT54" s="99"/>
      <c r="AU54" s="100"/>
      <c r="AV54" s="103"/>
      <c r="AW54" s="104"/>
      <c r="AX54" s="104"/>
      <c r="AY54" s="104"/>
      <c r="AZ54" s="103">
        <v>18</v>
      </c>
    </row>
    <row r="55" spans="1:52" ht="79.5" customHeight="1">
      <c r="A55" s="5" t="s">
        <v>158</v>
      </c>
      <c r="B55" s="13" t="s">
        <v>146</v>
      </c>
      <c r="C55" s="19">
        <v>43600</v>
      </c>
      <c r="D55" s="19">
        <v>43634</v>
      </c>
      <c r="E55" s="13">
        <f t="shared" ref="E55:E58" si="2">D55-C55</f>
        <v>34</v>
      </c>
      <c r="F55" s="23" t="s">
        <v>9</v>
      </c>
      <c r="G55" s="23"/>
      <c r="H55" s="68"/>
      <c r="I55" s="68"/>
      <c r="J55" s="68"/>
      <c r="K55" s="68"/>
      <c r="L55" s="68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100"/>
      <c r="AV55" s="103"/>
      <c r="AW55" s="104"/>
      <c r="AX55" s="104"/>
      <c r="AY55" s="104"/>
      <c r="AZ55" s="103">
        <v>18</v>
      </c>
    </row>
    <row r="56" spans="1:52" ht="114.75" customHeight="1">
      <c r="A56" s="5" t="s">
        <v>159</v>
      </c>
      <c r="B56" s="13" t="s">
        <v>28</v>
      </c>
      <c r="C56" s="19">
        <v>43600</v>
      </c>
      <c r="D56" s="19">
        <v>43634</v>
      </c>
      <c r="E56" s="13">
        <f t="shared" si="2"/>
        <v>34</v>
      </c>
      <c r="F56" s="23" t="s">
        <v>9</v>
      </c>
      <c r="G56" s="23"/>
      <c r="H56" s="68"/>
      <c r="I56" s="68"/>
      <c r="J56" s="68"/>
      <c r="K56" s="68"/>
      <c r="L56" s="68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100"/>
      <c r="AV56" s="103"/>
      <c r="AW56" s="104"/>
      <c r="AX56" s="104"/>
      <c r="AY56" s="104"/>
      <c r="AZ56" s="103">
        <v>18</v>
      </c>
    </row>
    <row r="57" spans="1:52" ht="123.75" customHeight="1">
      <c r="A57" s="5" t="s">
        <v>160</v>
      </c>
      <c r="B57" s="13" t="s">
        <v>28</v>
      </c>
      <c r="C57" s="19">
        <v>43600</v>
      </c>
      <c r="D57" s="19">
        <v>43634</v>
      </c>
      <c r="E57" s="13">
        <f t="shared" si="2"/>
        <v>34</v>
      </c>
      <c r="F57" s="23" t="s">
        <v>9</v>
      </c>
      <c r="G57" s="23"/>
      <c r="H57" s="68"/>
      <c r="I57" s="68"/>
      <c r="J57" s="68"/>
      <c r="K57" s="68"/>
      <c r="L57" s="68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100"/>
      <c r="AV57" s="103"/>
      <c r="AW57" s="104"/>
      <c r="AX57" s="104"/>
      <c r="AY57" s="104"/>
      <c r="AZ57" s="103">
        <v>18</v>
      </c>
    </row>
    <row r="58" spans="1:52" ht="93.75" customHeight="1">
      <c r="A58" s="5" t="s">
        <v>161</v>
      </c>
      <c r="B58" s="13" t="s">
        <v>171</v>
      </c>
      <c r="C58" s="19">
        <v>43600</v>
      </c>
      <c r="D58" s="19">
        <v>43634</v>
      </c>
      <c r="E58" s="13">
        <f t="shared" si="2"/>
        <v>34</v>
      </c>
      <c r="F58" s="23" t="s">
        <v>9</v>
      </c>
      <c r="G58" s="23"/>
      <c r="H58" s="68"/>
      <c r="I58" s="68"/>
      <c r="J58" s="68"/>
      <c r="K58" s="68"/>
      <c r="L58" s="68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100"/>
      <c r="AV58" s="103"/>
      <c r="AW58" s="104"/>
      <c r="AX58" s="104"/>
      <c r="AY58" s="104"/>
      <c r="AZ58" s="103">
        <v>18</v>
      </c>
    </row>
    <row r="59" spans="1:52" ht="54.75" customHeight="1">
      <c r="A59" s="7" t="s">
        <v>74</v>
      </c>
      <c r="B59" s="12"/>
      <c r="C59" s="21"/>
      <c r="D59" s="21"/>
      <c r="E59" s="31">
        <f>((D60-C60)/($B$15-$B$13))</f>
        <v>0.13761467889908258</v>
      </c>
      <c r="F59" s="12"/>
      <c r="G59" s="12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81"/>
      <c r="AV59" s="83"/>
      <c r="AW59" s="83"/>
      <c r="AX59" s="83"/>
      <c r="AY59" s="83"/>
      <c r="AZ59" s="83"/>
    </row>
    <row r="60" spans="1:52" ht="99.75" customHeight="1">
      <c r="A60" s="5" t="s">
        <v>73</v>
      </c>
      <c r="B60" s="13" t="s">
        <v>69</v>
      </c>
      <c r="C60" s="19">
        <v>43619</v>
      </c>
      <c r="D60" s="19">
        <v>43634</v>
      </c>
      <c r="E60" s="13">
        <f t="shared" ref="E60" si="3">D60-C60</f>
        <v>15</v>
      </c>
      <c r="F60" s="23" t="s">
        <v>9</v>
      </c>
      <c r="G60" s="23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100"/>
      <c r="AV60" s="103"/>
      <c r="AW60" s="104"/>
      <c r="AX60" s="104"/>
      <c r="AY60" s="104"/>
      <c r="AZ60" s="103">
        <v>18</v>
      </c>
    </row>
    <row r="61" spans="1:52" ht="57.75" customHeight="1">
      <c r="A61" s="7" t="s">
        <v>76</v>
      </c>
      <c r="B61" s="12"/>
      <c r="C61" s="21"/>
      <c r="D61" s="21"/>
      <c r="E61" s="31">
        <f>((D64-C62)/($B$15-$B$13))</f>
        <v>0.13761467889908258</v>
      </c>
      <c r="F61" s="12"/>
      <c r="G61" s="1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81"/>
      <c r="AV61" s="83"/>
      <c r="AW61" s="83"/>
      <c r="AX61" s="83"/>
      <c r="AY61" s="83"/>
      <c r="AZ61" s="83"/>
    </row>
    <row r="62" spans="1:52" ht="121.5" customHeight="1">
      <c r="A62" s="5" t="s">
        <v>189</v>
      </c>
      <c r="B62" s="13" t="s">
        <v>124</v>
      </c>
      <c r="C62" s="19">
        <v>43619</v>
      </c>
      <c r="D62" s="19">
        <v>43634</v>
      </c>
      <c r="E62" s="13">
        <f t="shared" ref="E62:E64" si="4">D62-C62</f>
        <v>15</v>
      </c>
      <c r="F62" s="23" t="s">
        <v>9</v>
      </c>
      <c r="G62" s="2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100"/>
      <c r="AV62" s="103"/>
      <c r="AW62" s="104"/>
      <c r="AX62" s="104"/>
      <c r="AY62" s="104"/>
      <c r="AZ62" s="103">
        <v>18</v>
      </c>
    </row>
    <row r="63" spans="1:52" ht="105" customHeight="1">
      <c r="A63" s="5" t="s">
        <v>133</v>
      </c>
      <c r="B63" s="13" t="s">
        <v>173</v>
      </c>
      <c r="C63" s="19">
        <v>43605</v>
      </c>
      <c r="D63" s="19">
        <v>43630</v>
      </c>
      <c r="E63" s="13">
        <f t="shared" si="4"/>
        <v>25</v>
      </c>
      <c r="F63" s="23" t="s">
        <v>9</v>
      </c>
      <c r="G63" s="23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100"/>
      <c r="AV63" s="104"/>
      <c r="AW63" s="104"/>
      <c r="AX63" s="104"/>
      <c r="AY63" s="83"/>
      <c r="AZ63" s="83"/>
    </row>
    <row r="64" spans="1:52" ht="121.5" customHeight="1">
      <c r="A64" s="5" t="s">
        <v>132</v>
      </c>
      <c r="B64" s="13" t="s">
        <v>124</v>
      </c>
      <c r="C64" s="19">
        <v>43634</v>
      </c>
      <c r="D64" s="19">
        <v>43634</v>
      </c>
      <c r="E64" s="13">
        <f t="shared" si="4"/>
        <v>0</v>
      </c>
      <c r="F64" s="23" t="s">
        <v>9</v>
      </c>
      <c r="G64" s="23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81"/>
      <c r="AV64" s="108"/>
      <c r="AW64" s="83"/>
      <c r="AX64" s="83"/>
      <c r="AY64" s="83"/>
      <c r="AZ64" s="103">
        <v>18</v>
      </c>
    </row>
    <row r="65" spans="1:52" ht="69" customHeight="1">
      <c r="A65" s="7" t="s">
        <v>152</v>
      </c>
      <c r="B65" s="12"/>
      <c r="C65" s="21"/>
      <c r="D65" s="21"/>
      <c r="E65" s="31">
        <f>((D66-C66+1)/($B$15-$B$13))</f>
        <v>9.1743119266055051E-3</v>
      </c>
      <c r="F65" s="12"/>
      <c r="G65" s="12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81"/>
      <c r="AV65" s="109"/>
      <c r="AW65" s="83"/>
      <c r="AX65" s="83"/>
      <c r="AY65" s="83"/>
      <c r="AZ65" s="83"/>
    </row>
    <row r="66" spans="1:52" ht="38.25" customHeight="1">
      <c r="A66" s="5" t="s">
        <v>77</v>
      </c>
      <c r="B66" s="13" t="s">
        <v>56</v>
      </c>
      <c r="C66" s="19">
        <v>43634</v>
      </c>
      <c r="D66" s="19">
        <v>43634</v>
      </c>
      <c r="E66" s="13">
        <f>D66-C66+1</f>
        <v>1</v>
      </c>
      <c r="F66" s="23" t="s">
        <v>9</v>
      </c>
      <c r="G66" s="23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81"/>
      <c r="AV66" s="108"/>
      <c r="AW66" s="83"/>
      <c r="AX66" s="83"/>
      <c r="AY66" s="83"/>
      <c r="AZ66" s="103">
        <v>18</v>
      </c>
    </row>
    <row r="67" spans="1:52" ht="35.25" customHeight="1">
      <c r="A67" s="25" t="s">
        <v>81</v>
      </c>
      <c r="B67" s="15"/>
      <c r="C67" s="26">
        <v>43577</v>
      </c>
      <c r="D67" s="26">
        <v>43634</v>
      </c>
      <c r="E67" s="14">
        <f>D67-C67</f>
        <v>57</v>
      </c>
      <c r="F67" s="23"/>
      <c r="G67" s="23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81"/>
      <c r="AV67" s="83"/>
      <c r="AW67" s="83"/>
      <c r="AX67" s="83"/>
      <c r="AY67" s="83"/>
      <c r="AZ67" s="83"/>
    </row>
    <row r="68" spans="1:52" ht="28.9" customHeight="1">
      <c r="E68" s="32">
        <f>((D67-C67)/($B$15-$B$13))</f>
        <v>0.52293577981651373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</row>
    <row r="69" spans="1:52">
      <c r="H69" s="79"/>
      <c r="I69" s="79"/>
      <c r="J69" s="151" t="s">
        <v>168</v>
      </c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</row>
    <row r="70" spans="1:52" ht="78" customHeight="1">
      <c r="A70" s="123" t="s">
        <v>182</v>
      </c>
      <c r="B70" s="123"/>
      <c r="C70" s="123"/>
      <c r="D70" s="123"/>
      <c r="E70" s="123"/>
      <c r="F70" s="123"/>
      <c r="G70" s="106"/>
      <c r="H70" s="79"/>
      <c r="I70" s="79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</row>
    <row r="71" spans="1:52">
      <c r="H71" s="79"/>
      <c r="I71" s="79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</row>
    <row r="72" spans="1:52">
      <c r="H72" s="79"/>
      <c r="I72" s="79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</row>
    <row r="73" spans="1:52"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</row>
    <row r="82" spans="6:7">
      <c r="F82" s="24" t="s">
        <v>12</v>
      </c>
      <c r="G82" s="116"/>
    </row>
    <row r="83" spans="6:7" ht="37.5">
      <c r="F83" s="20" t="s">
        <v>10</v>
      </c>
      <c r="G83" s="117"/>
    </row>
    <row r="84" spans="6:7">
      <c r="F84" s="23" t="s">
        <v>9</v>
      </c>
      <c r="G84" s="118"/>
    </row>
    <row r="85" spans="6:7">
      <c r="F85" s="54" t="s">
        <v>11</v>
      </c>
      <c r="G85" s="119"/>
    </row>
  </sheetData>
  <mergeCells count="15">
    <mergeCell ref="H20:Q20"/>
    <mergeCell ref="A70:F70"/>
    <mergeCell ref="AW20:AZ20"/>
    <mergeCell ref="R20:AV20"/>
    <mergeCell ref="C2:F7"/>
    <mergeCell ref="B9:F9"/>
    <mergeCell ref="B10:F10"/>
    <mergeCell ref="B11:F11"/>
    <mergeCell ref="A20:A21"/>
    <mergeCell ref="B20:B21"/>
    <mergeCell ref="C20:C21"/>
    <mergeCell ref="D20:D21"/>
    <mergeCell ref="E20:E21"/>
    <mergeCell ref="F20:F21"/>
    <mergeCell ref="J69:AJ72"/>
  </mergeCells>
  <pageMargins left="0.39370078740157483" right="0.39370078740157483" top="0.98425196850393704" bottom="0.98425196850393704" header="0.51181102362204722" footer="0.51181102362204722"/>
  <pageSetup paperSize="9" scale="54" orientation="portrait" r:id="rId1"/>
  <rowBreaks count="1" manualBreakCount="1">
    <brk id="58" max="44" man="1"/>
  </rowBreaks>
  <colBreaks count="1" manualBreakCount="1">
    <brk id="6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view="pageBreakPreview" topLeftCell="A7" zoomScale="60" zoomScaleNormal="70" workbookViewId="0">
      <selection activeCell="C20" sqref="C20"/>
    </sheetView>
  </sheetViews>
  <sheetFormatPr defaultColWidth="11" defaultRowHeight="18.75"/>
  <cols>
    <col min="1" max="1" width="5.375" style="1" customWidth="1"/>
    <col min="2" max="2" width="141.25" style="1" customWidth="1"/>
    <col min="3" max="3" width="14" style="1" customWidth="1"/>
    <col min="4" max="4" width="20.25" style="1" customWidth="1"/>
    <col min="5" max="5" width="35.75" style="1" customWidth="1"/>
    <col min="6" max="16384" width="11" style="1"/>
  </cols>
  <sheetData>
    <row r="1" spans="1:7">
      <c r="D1" s="123" t="s">
        <v>165</v>
      </c>
      <c r="E1" s="123"/>
    </row>
    <row r="2" spans="1:7">
      <c r="D2" s="123"/>
      <c r="E2" s="123"/>
    </row>
    <row r="3" spans="1:7">
      <c r="D3" s="123"/>
      <c r="E3" s="123"/>
    </row>
    <row r="4" spans="1:7">
      <c r="D4" s="123"/>
      <c r="E4" s="123"/>
    </row>
    <row r="5" spans="1:7">
      <c r="D5" s="123"/>
      <c r="E5" s="123"/>
    </row>
    <row r="6" spans="1:7">
      <c r="D6" s="123"/>
      <c r="E6" s="123"/>
    </row>
    <row r="9" spans="1:7" ht="41.25" customHeight="1">
      <c r="A9" s="125" t="s">
        <v>30</v>
      </c>
      <c r="B9" s="125"/>
      <c r="C9" s="125"/>
      <c r="D9" s="125"/>
      <c r="E9" s="125"/>
    </row>
    <row r="10" spans="1:7" ht="80.25" customHeight="1">
      <c r="A10" s="125" t="str">
        <f>'Паспорт Проекта'!C11</f>
        <v>Проведение массового мероприятия 
ВТОРОЙ МЕЖМУНИЦИПАЛЬНЫЙ БИЗНЕС-ФОРУМ
"Новый Кубанский Продукт"</v>
      </c>
      <c r="B10" s="125"/>
      <c r="C10" s="125"/>
      <c r="D10" s="125"/>
      <c r="E10" s="125"/>
    </row>
    <row r="12" spans="1:7" ht="74.25" customHeight="1">
      <c r="A12" s="27" t="s">
        <v>31</v>
      </c>
      <c r="B12" s="57" t="s">
        <v>32</v>
      </c>
      <c r="C12" s="57" t="s">
        <v>33</v>
      </c>
      <c r="D12" s="57" t="s">
        <v>34</v>
      </c>
      <c r="E12" s="58" t="s">
        <v>35</v>
      </c>
    </row>
    <row r="13" spans="1:7" ht="93.75">
      <c r="A13" s="30">
        <v>1</v>
      </c>
      <c r="B13" s="46" t="str">
        <f>'Проектное управление (книжн 27)'!A22</f>
        <v>Разработка программы Форума
(Руководитель блока "Программа" - Е.В.Афонина):</v>
      </c>
      <c r="C13" s="33">
        <f>'Проектное управление (книжн 27)'!E22</f>
        <v>3.669724770642202E-2</v>
      </c>
      <c r="D13" s="13" t="s">
        <v>147</v>
      </c>
      <c r="E13" s="28" t="s">
        <v>82</v>
      </c>
    </row>
    <row r="14" spans="1:7" ht="168.75">
      <c r="A14" s="30">
        <v>2</v>
      </c>
      <c r="B14" s="46" t="str">
        <f>'Проектное управление (книжн 27)'!A26</f>
        <v>Организационные работы
(Руководитель блока "А" - Е.В.Афонина):</v>
      </c>
      <c r="C14" s="33">
        <f>'Проектное управление (книжн 27)'!E26</f>
        <v>0.45871559633027525</v>
      </c>
      <c r="D14" s="28" t="s">
        <v>148</v>
      </c>
      <c r="E14" s="28" t="s">
        <v>83</v>
      </c>
      <c r="F14" s="29"/>
      <c r="G14" s="9"/>
    </row>
    <row r="15" spans="1:7" ht="93.75">
      <c r="A15" s="30">
        <v>3</v>
      </c>
      <c r="B15" s="46" t="str">
        <f>'Проектное управление (книжн 27)'!A41</f>
        <v>Встреча гостей Форума
(Руководитель блока "Б" - И.Е. Иванюга):</v>
      </c>
      <c r="C15" s="33">
        <f>'Проектное управление (книжн 27)'!E41</f>
        <v>9.1743119266055051E-3</v>
      </c>
      <c r="D15" s="28" t="s">
        <v>162</v>
      </c>
      <c r="E15" s="28" t="s">
        <v>84</v>
      </c>
    </row>
    <row r="16" spans="1:7" ht="123.75" customHeight="1">
      <c r="A16" s="30">
        <v>4</v>
      </c>
      <c r="B16" s="46" t="str">
        <f>'Проектное управление (книжн 27)'!A45</f>
        <v>Экспозиция форума
(Руководитель блока "В" - Е.В.Афонина):</v>
      </c>
      <c r="C16" s="33">
        <f>'Проектное управление (книжн 27)'!E45</f>
        <v>0.32110091743119268</v>
      </c>
      <c r="D16" s="28" t="s">
        <v>163</v>
      </c>
      <c r="E16" s="28" t="s">
        <v>82</v>
      </c>
    </row>
    <row r="17" spans="1:5" ht="81.75" customHeight="1">
      <c r="A17" s="30">
        <v>5</v>
      </c>
      <c r="B17" s="46" t="str">
        <f>'Проектное управление (книжн 27)'!A59</f>
        <v>Кофе-брейк
(Руководитель блока "Г" - А.Н.Махринов):</v>
      </c>
      <c r="C17" s="33">
        <f>'Проектное управление (книжн 27)'!E59</f>
        <v>0.13761467889908258</v>
      </c>
      <c r="D17" s="28" t="s">
        <v>134</v>
      </c>
      <c r="E17" s="28" t="s">
        <v>85</v>
      </c>
    </row>
    <row r="18" spans="1:5" ht="56.25">
      <c r="A18" s="30">
        <v>6</v>
      </c>
      <c r="B18" s="46" t="str">
        <f>'Проектное управление (книжн 27)'!A61</f>
        <v>Пленарная сессия
(Руководитель блока "Д" - Е.В.Афонина):</v>
      </c>
      <c r="C18" s="33">
        <f>'Проектное управление (книжн 27)'!E61</f>
        <v>0.13761467889908258</v>
      </c>
      <c r="D18" s="28" t="s">
        <v>150</v>
      </c>
      <c r="E18" s="28" t="s">
        <v>149</v>
      </c>
    </row>
    <row r="19" spans="1:5" ht="66" customHeight="1">
      <c r="A19" s="30">
        <v>7</v>
      </c>
      <c r="B19" s="46" t="str">
        <f>'Проектное управление (книжн 27)'!A65</f>
        <v>Пленарная сессия
(Руководитель блока "Е" - Е.В.Афонина):</v>
      </c>
      <c r="C19" s="33">
        <f>'Проектное управление (книжн 27)'!E65</f>
        <v>9.1743119266055051E-3</v>
      </c>
      <c r="D19" s="28" t="s">
        <v>28</v>
      </c>
      <c r="E19" s="28" t="s">
        <v>151</v>
      </c>
    </row>
    <row r="21" spans="1:5">
      <c r="B21" s="123" t="s">
        <v>169</v>
      </c>
      <c r="C21" s="123"/>
      <c r="D21" s="123"/>
    </row>
    <row r="22" spans="1:5">
      <c r="B22" s="123"/>
      <c r="C22" s="123"/>
      <c r="D22" s="123"/>
    </row>
    <row r="23" spans="1:5">
      <c r="B23" s="123"/>
      <c r="C23" s="123"/>
      <c r="D23" s="123"/>
    </row>
    <row r="24" spans="1:5">
      <c r="B24" s="123"/>
      <c r="C24" s="123"/>
      <c r="D24" s="123"/>
    </row>
  </sheetData>
  <mergeCells count="4">
    <mergeCell ref="A9:E9"/>
    <mergeCell ref="A10:E10"/>
    <mergeCell ref="D1:E6"/>
    <mergeCell ref="B21:D24"/>
  </mergeCells>
  <pageMargins left="0.39370078740157483" right="0.39370078740157483" top="0.98425196850393704" bottom="0.39370078740157483" header="0.51181102362204722" footer="0.51181102362204722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4" zoomScale="60" zoomScaleNormal="70" workbookViewId="0">
      <selection activeCell="C5" sqref="C5"/>
    </sheetView>
  </sheetViews>
  <sheetFormatPr defaultColWidth="11" defaultRowHeight="18.75"/>
  <cols>
    <col min="1" max="1" width="11" style="1"/>
    <col min="2" max="2" width="11.25" style="1" customWidth="1"/>
    <col min="3" max="3" width="68" style="1" customWidth="1"/>
    <col min="4" max="4" width="38.875" style="1" customWidth="1"/>
    <col min="5" max="5" width="38.5" style="1" customWidth="1"/>
    <col min="6" max="16384" width="11" style="1"/>
  </cols>
  <sheetData>
    <row r="1" spans="1:7">
      <c r="E1" s="123" t="s">
        <v>166</v>
      </c>
    </row>
    <row r="2" spans="1:7">
      <c r="E2" s="123"/>
    </row>
    <row r="3" spans="1:7">
      <c r="E3" s="123"/>
    </row>
    <row r="4" spans="1:7">
      <c r="E4" s="123"/>
    </row>
    <row r="5" spans="1:7">
      <c r="E5" s="123"/>
    </row>
    <row r="8" spans="1:7" ht="41.25" customHeight="1">
      <c r="B8" s="152" t="s">
        <v>36</v>
      </c>
      <c r="C8" s="152"/>
      <c r="D8" s="152"/>
      <c r="E8" s="152"/>
    </row>
    <row r="9" spans="1:7" ht="75.75" customHeight="1">
      <c r="B9" s="152" t="str">
        <f>'Паспорт Проекта'!C11</f>
        <v>Проведение массового мероприятия 
ВТОРОЙ МЕЖМУНИЦИПАЛЬНЫЙ БИЗНЕС-ФОРУМ
"Новый Кубанский Продукт"</v>
      </c>
      <c r="C9" s="152"/>
      <c r="D9" s="152"/>
      <c r="E9" s="152"/>
    </row>
    <row r="11" spans="1:7" ht="74.25" customHeight="1">
      <c r="A11" s="44" t="s">
        <v>41</v>
      </c>
      <c r="B11" s="44" t="s">
        <v>31</v>
      </c>
      <c r="C11" s="44" t="s">
        <v>37</v>
      </c>
      <c r="D11" s="44" t="s">
        <v>38</v>
      </c>
      <c r="E11" s="44" t="s">
        <v>39</v>
      </c>
    </row>
    <row r="12" spans="1:7" ht="88.5" customHeight="1">
      <c r="A12" s="44"/>
      <c r="B12" s="37">
        <v>1</v>
      </c>
      <c r="C12" s="55" t="str">
        <f>'Проектное управление (книжн 27)'!A22</f>
        <v>Разработка программы Форума
(Руководитель блока "Программа" - Е.В.Афонина):</v>
      </c>
      <c r="D12" s="38" t="s">
        <v>86</v>
      </c>
      <c r="E12" s="41">
        <f>'Проектное управление (книжн 27)'!D25</f>
        <v>43581</v>
      </c>
      <c r="F12" s="34"/>
      <c r="G12" s="9"/>
    </row>
    <row r="13" spans="1:7" ht="88.5" customHeight="1">
      <c r="A13" s="87" t="s">
        <v>42</v>
      </c>
      <c r="B13" s="30" t="s">
        <v>40</v>
      </c>
      <c r="C13" s="46" t="str">
        <f>'Проектное управление (книжн 27)'!A25</f>
        <v xml:space="preserve">Разработка и утверждение программы Форума </v>
      </c>
      <c r="D13" s="28" t="s">
        <v>105</v>
      </c>
      <c r="E13" s="42">
        <f>'Проектное управление (книжн 27)'!D25</f>
        <v>43581</v>
      </c>
      <c r="F13" s="34"/>
      <c r="G13" s="9"/>
    </row>
    <row r="14" spans="1:7" ht="104.25" customHeight="1">
      <c r="A14" s="30" t="s">
        <v>42</v>
      </c>
      <c r="B14" s="30" t="s">
        <v>135</v>
      </c>
      <c r="C14" s="35" t="str">
        <f>'Проектное управление (книжн 27)'!A24</f>
        <v>Заседание организационой группы, составление программы Форума</v>
      </c>
      <c r="D14" s="39" t="str">
        <f>'Проектное управление (книжн 27)'!B24</f>
        <v>Е.В. Дятлова
Н.В. Филоненко
В.Н. Прохоров
Р.Н. Макаров
С.А. Антонова</v>
      </c>
      <c r="E14" s="42">
        <f>'Проектное управление (книжн 27)'!D25</f>
        <v>43581</v>
      </c>
      <c r="F14" s="34"/>
      <c r="G14" s="9"/>
    </row>
    <row r="15" spans="1:7" ht="84.75" customHeight="1">
      <c r="A15" s="44"/>
      <c r="B15" s="37">
        <v>2</v>
      </c>
      <c r="C15" s="43" t="str">
        <f>'Проектное управление (книжн 27)'!A26</f>
        <v>Организационные работы
(Руководитель блока "А" - Е.В.Афонина):</v>
      </c>
      <c r="D15" s="38" t="s">
        <v>86</v>
      </c>
      <c r="E15" s="41">
        <f>'Проектное управление (книжн 27)'!D40</f>
        <v>43634</v>
      </c>
    </row>
    <row r="16" spans="1:7" ht="84.75" customHeight="1">
      <c r="A16" s="30" t="s">
        <v>42</v>
      </c>
      <c r="B16" s="30" t="s">
        <v>43</v>
      </c>
      <c r="C16" s="35" t="str">
        <f>'Проектное управление (книжн 27)'!A27</f>
        <v>Приглашение представителей государственных органов власти, глав муниципальных образований Восточной экономической зоны</v>
      </c>
      <c r="D16" s="28" t="s">
        <v>124</v>
      </c>
      <c r="E16" s="42">
        <f>'Проектное управление (книжн 27)'!D27</f>
        <v>43610</v>
      </c>
    </row>
    <row r="17" spans="1:5" ht="64.5" customHeight="1">
      <c r="A17" s="30" t="s">
        <v>42</v>
      </c>
      <c r="B17" s="36" t="s">
        <v>44</v>
      </c>
      <c r="C17" s="35" t="str">
        <f>'Проектное управление (книжн 27)'!A28</f>
        <v>Приглашение руководителей крупных предприятий</v>
      </c>
      <c r="D17" s="39" t="str">
        <f>'Проектное управление (книжн 27)'!B28</f>
        <v>Н.В.Филоненко</v>
      </c>
      <c r="E17" s="42">
        <f>'Проектное управление (книжн 27)'!D28</f>
        <v>43618</v>
      </c>
    </row>
    <row r="18" spans="1:5" ht="60.75" customHeight="1">
      <c r="A18" s="30" t="s">
        <v>42</v>
      </c>
      <c r="B18" s="36" t="s">
        <v>45</v>
      </c>
      <c r="C18" s="35" t="str">
        <f>'Проектное управление (книжн 27)'!A29</f>
        <v>Приглашение предпринимателей Новокубанского района</v>
      </c>
      <c r="D18" s="39" t="str">
        <f>'Проектное управление (книжн 27)'!B29</f>
        <v>Е.В.Дятлова</v>
      </c>
      <c r="E18" s="42">
        <f>'Проектное управление (книжн 27)'!D29</f>
        <v>43627</v>
      </c>
    </row>
    <row r="19" spans="1:5" ht="54.75" customHeight="1">
      <c r="A19" s="30" t="s">
        <v>42</v>
      </c>
      <c r="B19" s="36" t="s">
        <v>87</v>
      </c>
      <c r="C19" s="35" t="str">
        <f>'Проектное управление (книжн 27)'!A31</f>
        <v>Приглашение молодежи заинтересованной предпринимательской деятельностью</v>
      </c>
      <c r="D19" s="39" t="str">
        <f>'Проектное управление (книжн 27)'!B31</f>
        <v>Р.Н.Макаров</v>
      </c>
      <c r="E19" s="42">
        <f>'Проектное управление (книжн 27)'!D31</f>
        <v>43627</v>
      </c>
    </row>
    <row r="20" spans="1:5" ht="60.75" customHeight="1">
      <c r="A20" s="89" t="s">
        <v>42</v>
      </c>
      <c r="B20" s="90" t="s">
        <v>88</v>
      </c>
      <c r="C20" s="35" t="str">
        <f>'Проектное управление (книжн 27)'!A32</f>
        <v>Приглашение участников малых форм хозяйствования в сферах животноводства и растениеводства</v>
      </c>
      <c r="D20" s="39" t="str">
        <f>'Проектное управление (книжн 27)'!B32</f>
        <v>С.А.Антонова</v>
      </c>
      <c r="E20" s="42">
        <f>'Проектное управление (книжн 27)'!D32</f>
        <v>43627</v>
      </c>
    </row>
    <row r="21" spans="1:5" ht="98.25" customHeight="1">
      <c r="A21" s="94" t="s">
        <v>42</v>
      </c>
      <c r="B21" s="95" t="s">
        <v>89</v>
      </c>
      <c r="C21" s="88" t="str">
        <f>'Проектное управление (книжн 27)'!A33</f>
        <v>PR компания в средствах масовой информации ( в т.ч. А-Медиа групп, газета "Свет маяков", инфополе, инстаграм главы МО Новокубанский район, инстаграмы блогеров и сообществ ВЭЗ КК,  интернет сайты государственных органов и органов местного самоуправления)</v>
      </c>
      <c r="D21" s="39" t="s">
        <v>123</v>
      </c>
      <c r="E21" s="42">
        <f>'Проектное управление (книжн 27)'!D33</f>
        <v>43633</v>
      </c>
    </row>
    <row r="22" spans="1:5" ht="60" customHeight="1">
      <c r="A22" s="94" t="s">
        <v>42</v>
      </c>
      <c r="B22" s="95" t="s">
        <v>90</v>
      </c>
      <c r="C22" s="88" t="str">
        <f>'Проектное управление (книжн 27)'!A34</f>
        <v>Разработка дизайна, изготовление и установка (размещение) банерной/рекламной продукции Форума; аренда мебели, электронной техники</v>
      </c>
      <c r="D22" s="39" t="str">
        <f>'Проектное управление (книжн 27)'!B34</f>
        <v>В.Н.Прохоров</v>
      </c>
      <c r="E22" s="42">
        <f>'Проектное управление (книжн 27)'!D34</f>
        <v>43627</v>
      </c>
    </row>
    <row r="23" spans="1:5" ht="84.75" customHeight="1">
      <c r="A23" s="91" t="s">
        <v>42</v>
      </c>
      <c r="B23" s="92" t="s">
        <v>91</v>
      </c>
      <c r="C23" s="35" t="str">
        <f>'Проектное управление (книжн 27)'!A35</f>
        <v xml:space="preserve">Подготовка территории проведения Форума, обеспечение необходимым оборудованием (в т.ч. разделение концертного зала),  подключение оборудования к электросетям в холле и конференц-залах, распространение сети Wi-Fi </v>
      </c>
      <c r="D23" s="39" t="str">
        <f>'Проектное управление (книжн 27)'!B35</f>
        <v>О.С.Камынина,
Р.Р.Кадыров</v>
      </c>
      <c r="E23" s="42">
        <f>'Проектное управление (книжн 27)'!D35</f>
        <v>43627</v>
      </c>
    </row>
    <row r="24" spans="1:5" ht="56.25" customHeight="1">
      <c r="A24" s="89" t="s">
        <v>42</v>
      </c>
      <c r="B24" s="90" t="s">
        <v>92</v>
      </c>
      <c r="C24" s="35" t="str">
        <f>'Проектное управление (книжн 27)'!A36</f>
        <v>Освещение мероприятия (съемка, размещение, распространение)</v>
      </c>
      <c r="D24" s="39" t="str">
        <f>'Проектное управление (книжн 27)'!B36</f>
        <v>С.Ф.Музыкантова (отдел СМИ)</v>
      </c>
      <c r="E24" s="42">
        <f>'Проектное управление (книжн 27)'!D36</f>
        <v>43637</v>
      </c>
    </row>
    <row r="25" spans="1:5" ht="53.25" customHeight="1">
      <c r="A25" s="89" t="s">
        <v>42</v>
      </c>
      <c r="B25" s="90" t="s">
        <v>92</v>
      </c>
      <c r="C25" s="88" t="str">
        <f>'Проектное управление (книжн 27)'!A37</f>
        <v>Благоустройство, чистота территории Форума</v>
      </c>
      <c r="D25" s="39" t="str">
        <f>'Проектное управление (книжн 27)'!B37</f>
        <v>Р.Р.Кадыров</v>
      </c>
      <c r="E25" s="42">
        <f>'Проектное управление (книжн 27)'!D37</f>
        <v>43634</v>
      </c>
    </row>
    <row r="26" spans="1:5" ht="58.5" customHeight="1">
      <c r="A26" s="94" t="s">
        <v>42</v>
      </c>
      <c r="B26" s="95" t="s">
        <v>92</v>
      </c>
      <c r="C26" s="93" t="str">
        <f>'Проектное управление (книжн 27)'!A40</f>
        <v>Регистрация всех участников в ГДК - 31 мая 2019 (с 9:00 до 14:00)</v>
      </c>
      <c r="D26" s="39" t="str">
        <f>'Проектное управление (книжн 27)'!B40</f>
        <v>С.Ф.Музыкантова</v>
      </c>
      <c r="E26" s="42">
        <f>'Проектное управление (книжн 27)'!D40</f>
        <v>43634</v>
      </c>
    </row>
    <row r="27" spans="1:5" ht="61.5" customHeight="1">
      <c r="A27" s="44"/>
      <c r="B27" s="37">
        <v>3</v>
      </c>
      <c r="C27" s="43" t="str">
        <f>'Проектное управление (книжн 27)'!A41</f>
        <v>Встреча гостей Форума
(Руководитель блока "Б" - И.Е. Иванюга):</v>
      </c>
      <c r="D27" s="40" t="s">
        <v>67</v>
      </c>
      <c r="E27" s="41">
        <f>'Проектное управление (книжн 27)'!D43</f>
        <v>43634</v>
      </c>
    </row>
    <row r="28" spans="1:5" ht="61.5" customHeight="1">
      <c r="A28" s="30" t="s">
        <v>42</v>
      </c>
      <c r="B28" s="30" t="s">
        <v>46</v>
      </c>
      <c r="C28" s="35" t="str">
        <f>'Проектное управление (книжн 27)'!A42</f>
        <v>Встреча (стела-ГДК)</v>
      </c>
      <c r="D28" s="39" t="str">
        <f>'Проектное управление (книжн 27)'!B42</f>
        <v xml:space="preserve"> Р.Р.Кадыров</v>
      </c>
      <c r="E28" s="42">
        <f>'Проектное управление (книжн 27)'!D42</f>
        <v>43634</v>
      </c>
    </row>
    <row r="29" spans="1:5" ht="61.5" customHeight="1">
      <c r="A29" s="30" t="s">
        <v>42</v>
      </c>
      <c r="B29" s="36" t="s">
        <v>47</v>
      </c>
      <c r="C29" s="35" t="str">
        <f>'Проектное управление (книжн 27)'!A43</f>
        <v>VIP проход гостей по Форум</v>
      </c>
      <c r="D29" s="39" t="str">
        <f>'Проектное управление (книжн 27)'!B43</f>
        <v>И.Е. Иванюга</v>
      </c>
      <c r="E29" s="42">
        <f>'Проектное управление (книжн 27)'!D43</f>
        <v>43634</v>
      </c>
    </row>
    <row r="30" spans="1:5" ht="66.75" customHeight="1">
      <c r="A30" s="44"/>
      <c r="B30" s="37">
        <v>4</v>
      </c>
      <c r="C30" s="43" t="str">
        <f>'Проектное управление (книжн 27)'!A45</f>
        <v>Экспозиция форума
(Руководитель блока "В" - Е.В.Афонина):</v>
      </c>
      <c r="D30" s="38" t="s">
        <v>86</v>
      </c>
      <c r="E30" s="41">
        <f>'Проектное управление (книжн 27)'!D58</f>
        <v>43634</v>
      </c>
    </row>
    <row r="31" spans="1:5" ht="93" customHeight="1">
      <c r="A31" s="30" t="s">
        <v>42</v>
      </c>
      <c r="B31" s="30" t="s">
        <v>48</v>
      </c>
      <c r="C31" s="35" t="str">
        <f>'Проектное управление (книжн 27)'!A46</f>
        <v>«Деловой завтрак»
(приглашение, организация, оснащение, расстановка)</v>
      </c>
      <c r="D31" s="39" t="str">
        <f>'Проектное управление (книжн 27)'!B46</f>
        <v>С.Ф.Музыкантова
Е.В.Дятлова</v>
      </c>
      <c r="E31" s="42">
        <f>'Проектное управление (книжн 27)'!D46</f>
        <v>43633</v>
      </c>
    </row>
    <row r="32" spans="1:5" ht="106.5" customHeight="1">
      <c r="A32" s="30" t="s">
        <v>42</v>
      </c>
      <c r="B32" s="36" t="s">
        <v>49</v>
      </c>
      <c r="C32" s="35" t="str">
        <f>'Проектное управление (книжн 27)'!A47</f>
        <v>«Выставка-презентация производителей Восточной экономической зоны «Сделано на Кубани»»
 (приглашение, оснащение, наполнение, расстановка).</v>
      </c>
      <c r="D32" s="39" t="str">
        <f>'Проектное управление (книжн 27)'!B47</f>
        <v>Е.В.Дятлова</v>
      </c>
      <c r="E32" s="42">
        <f>'Проектное управление (книжн 27)'!D47</f>
        <v>43633</v>
      </c>
    </row>
    <row r="33" spans="1:5" ht="106.5" customHeight="1">
      <c r="A33" s="30" t="s">
        <v>42</v>
      </c>
      <c r="B33" s="30" t="s">
        <v>50</v>
      </c>
      <c r="C33" s="35" t="str">
        <f>'Проектное управление (книжн 27)'!A48</f>
        <v>Выставка молодежного инновационного творчества «Лаборатория будущих кадров Восточной экономической зоны»  
 (приглашение, оснащение, наполнение, расстановка).</v>
      </c>
      <c r="D33" s="39" t="str">
        <f>'Проектное управление (книжн 27)'!B48</f>
        <v>Р.Н.Макаров</v>
      </c>
      <c r="E33" s="42">
        <f>'Проектное управление (книжн 27)'!D48</f>
        <v>43633</v>
      </c>
    </row>
    <row r="34" spans="1:5" ht="97.5" customHeight="1">
      <c r="A34" s="30" t="s">
        <v>42</v>
      </c>
      <c r="B34" s="30" t="s">
        <v>51</v>
      </c>
      <c r="C34" s="35" t="str">
        <f>'Проектное управление (книжн 27)'!A49</f>
        <v>«Работа консультационной площадки»
Приглашение, организация, расстановка специалистов государственных учреждений, специалистов отделов  администрации МО Новокубанский район</v>
      </c>
      <c r="D34" s="39" t="str">
        <f>'Проектное управление (книжн 27)'!B49</f>
        <v>Н.В.Филонгенко
В.Н.Прохоров</v>
      </c>
      <c r="E34" s="42">
        <f>'Проектное управление (книжн 27)'!D49</f>
        <v>43633</v>
      </c>
    </row>
    <row r="35" spans="1:5" ht="97.5" customHeight="1">
      <c r="A35" s="30" t="s">
        <v>42</v>
      </c>
      <c r="B35" s="30" t="s">
        <v>93</v>
      </c>
      <c r="C35" s="35" t="str">
        <f>'Проектное управление (книжн 27)'!A50</f>
        <v>«Зона В2В (биржа контактов, площадка для бизнес переговоров)» 
Организация площадки для переговоров (мебель, баннеры, доска контактов и т.д.)</v>
      </c>
      <c r="D35" s="39" t="str">
        <f>'Проектное управление (книжн 27)'!B50</f>
        <v>В.Н. Прохоров</v>
      </c>
      <c r="E35" s="42">
        <f>'Проектное управление (книжн 27)'!D50</f>
        <v>43633</v>
      </c>
    </row>
    <row r="36" spans="1:5" ht="97.5" customHeight="1">
      <c r="A36" s="30" t="s">
        <v>42</v>
      </c>
      <c r="B36" s="30" t="s">
        <v>94</v>
      </c>
      <c r="C36" s="35" t="str">
        <f>'Проектное управление (книжн 27)'!A51</f>
        <v>Презентация потенциала муниципальных образований Восточной экономической зоны. 
Организация, расстановка, оснащение</v>
      </c>
      <c r="D36" s="39" t="str">
        <f>'Проектное управление (книжн 27)'!B51</f>
        <v>В.Н. Прохоров</v>
      </c>
      <c r="E36" s="42">
        <f>'Проектное управление (книжн 27)'!D51</f>
        <v>43633</v>
      </c>
    </row>
    <row r="37" spans="1:5" ht="97.5" customHeight="1">
      <c r="A37" s="30" t="s">
        <v>42</v>
      </c>
      <c r="B37" s="30" t="s">
        <v>95</v>
      </c>
      <c r="C37" s="35" t="str">
        <f>'Проектное управление (книжн 27)'!A53</f>
        <v>Курс "120 секунд" от Деловой среды - РОЛИКИ (Конференц-зал №1)
(организация, проведение - основная сцена)</v>
      </c>
      <c r="D37" s="39" t="str">
        <f>'Проектное управление (книжн 27)'!B53</f>
        <v>В.Н. Прохоров</v>
      </c>
      <c r="E37" s="42">
        <f>'Проектное управление (книжн 27)'!D53</f>
        <v>43626</v>
      </c>
    </row>
    <row r="38" spans="1:5" ht="110.25" customHeight="1">
      <c r="A38" s="30" t="s">
        <v>42</v>
      </c>
      <c r="B38" s="30" t="s">
        <v>96</v>
      </c>
      <c r="C38" s="35" t="str">
        <f>'Проектное управление (книжн 27)'!A55</f>
        <v xml:space="preserve">Круглый стол: «Цифровые рецепты для роста АПК»                                                                                   Организация, наполнение, оформление, оборудование площадки и рассадка гостей </v>
      </c>
      <c r="D38" s="39" t="str">
        <f>'Проектное управление (книжн 27)'!B55</f>
        <v>С.А.Антонова</v>
      </c>
      <c r="E38" s="42">
        <f>'Проектное управление (книжн 27)'!D55</f>
        <v>43634</v>
      </c>
    </row>
    <row r="39" spans="1:5" ht="146.25" customHeight="1">
      <c r="A39" s="30" t="s">
        <v>42</v>
      </c>
      <c r="B39" s="30" t="s">
        <v>97</v>
      </c>
      <c r="C39" s="35" t="str">
        <f>'Проектное управление (книжн 27)'!A56</f>
        <v xml:space="preserve">Круглый стол: «Бизнес - модели будущего. Инструменты, технологии, повышение производительности»                                                  
Организация, наполнение, оформление, оборудование площадки и рассадка гостей </v>
      </c>
      <c r="D39" s="39" t="str">
        <f>'Проектное управление (книжн 27)'!B56</f>
        <v>Н.В.Филоненко</v>
      </c>
      <c r="E39" s="42">
        <f>'Проектное управление (книжн 27)'!D55</f>
        <v>43634</v>
      </c>
    </row>
    <row r="40" spans="1:5" ht="97.5" customHeight="1">
      <c r="A40" s="30" t="s">
        <v>42</v>
      </c>
      <c r="B40" s="30" t="s">
        <v>98</v>
      </c>
      <c r="C40" s="35" t="str">
        <f>'Проектное управление (книжн 27)'!A57</f>
        <v xml:space="preserve">Лекция-практикум: "Подготовка и реализация инвестпроектов просто и доступно о сложном и важном"
Организация, наполнение, оформление, оборудование площадки и рассадка гостей </v>
      </c>
      <c r="D40" s="39" t="str">
        <f>'Проектное управление (книжн 27)'!B57</f>
        <v>Н.В.Филоненко</v>
      </c>
      <c r="E40" s="42">
        <f>'Проектное управление (книжн 27)'!D56</f>
        <v>43634</v>
      </c>
    </row>
    <row r="41" spans="1:5" ht="97.5" customHeight="1">
      <c r="A41" s="30" t="s">
        <v>42</v>
      </c>
      <c r="B41" s="30" t="s">
        <v>99</v>
      </c>
      <c r="C41" s="35" t="str">
        <f>'Проектное управление (книжн 27)'!A58</f>
        <v>Бизнес-интенсив: «Практикум для предпринимателей как прокачать свой бизнес»                                                                                                  
Организация, наполнение, оформление, оборудование площадки и рассадка гостей</v>
      </c>
      <c r="D41" s="39" t="str">
        <f>'Проектное управление (книжн 27)'!B58</f>
        <v>Р.Н.Макаров
В.Н.Прохоров</v>
      </c>
      <c r="E41" s="42">
        <f>'Проектное управление (книжн 27)'!D57</f>
        <v>43634</v>
      </c>
    </row>
    <row r="42" spans="1:5" ht="72" customHeight="1">
      <c r="A42" s="44"/>
      <c r="B42" s="37">
        <v>5</v>
      </c>
      <c r="C42" s="43" t="str">
        <f>'Проектное управление (книжн 27)'!A59</f>
        <v>Кофе-брейк
(Руководитель блока "Г" - А.Н.Махринов):</v>
      </c>
      <c r="D42" s="40" t="s">
        <v>100</v>
      </c>
      <c r="E42" s="41">
        <f>'Проектное управление (книжн 27)'!D60</f>
        <v>43634</v>
      </c>
    </row>
    <row r="43" spans="1:5" ht="72" customHeight="1">
      <c r="A43" s="30" t="s">
        <v>42</v>
      </c>
      <c r="B43" s="30" t="s">
        <v>52</v>
      </c>
      <c r="C43" s="35" t="str">
        <f>'Проектное управление (книжн 27)'!A60</f>
        <v xml:space="preserve">Организация приветственного кофе, кофе-брейк, обед для VIP-персон (мебель, наполнение столов, кулеры с водой ( в т.ч. и по площадкам), организация, расстановка </v>
      </c>
      <c r="D43" s="39" t="str">
        <f>'Проектное управление (книжн 27)'!B60</f>
        <v>Е.В.Дятлова</v>
      </c>
      <c r="E43" s="42">
        <f>'Проектное управление (книжн 27)'!D60</f>
        <v>43634</v>
      </c>
    </row>
    <row r="44" spans="1:5" ht="43.15" customHeight="1">
      <c r="A44" s="44"/>
      <c r="B44" s="37">
        <v>6</v>
      </c>
      <c r="C44" s="43" t="str">
        <f>'Проектное управление (книжн 27)'!A61</f>
        <v>Пленарная сессия
(Руководитель блока "Д" - Е.В.Афонина):</v>
      </c>
      <c r="D44" s="38" t="s">
        <v>86</v>
      </c>
      <c r="E44" s="41">
        <f>'Проектное управление (книжн 27)'!D64</f>
        <v>43634</v>
      </c>
    </row>
    <row r="45" spans="1:5" ht="81" customHeight="1">
      <c r="A45" s="30" t="s">
        <v>42</v>
      </c>
      <c r="B45" s="30" t="s">
        <v>53</v>
      </c>
      <c r="C45" s="35" t="str">
        <f>'Проектное управление (книжн 27)'!A62</f>
        <v>Пленарная сессия «Стратегия 2030. Время смелых начинаний и успешных инноваций» (Конференц-зал №1)
1. Организация пленарной сессии, расстановка мебели, рассадка гостей</v>
      </c>
      <c r="D45" s="39" t="str">
        <f>'Проектное управление (книжн 27)'!B62</f>
        <v>С.Ф.Музыкантова</v>
      </c>
      <c r="E45" s="42">
        <f>'Проектное управление (книжн 27)'!D62</f>
        <v>43634</v>
      </c>
    </row>
    <row r="46" spans="1:5" ht="94.5" customHeight="1">
      <c r="A46" s="30" t="s">
        <v>42</v>
      </c>
      <c r="B46" s="30" t="s">
        <v>101</v>
      </c>
      <c r="C46" s="35" t="str">
        <f>'Проектное управление (книжн 27)'!A63</f>
        <v>Пленарная сессия «Время смелых начинаний и успешных инноваций»  (Конференц-зал №1)
2. Подготовка и проведение  конкурса «Предприниматель 2018 года»</v>
      </c>
      <c r="D46" s="39" t="str">
        <f>'Проектное управление (книжн 27)'!B63</f>
        <v>Е.В.Дятлова
ИП Габорец Р.П.
В.Н.Прохоров</v>
      </c>
      <c r="E46" s="42">
        <f>'Проектное управление (книжн 27)'!D63</f>
        <v>43630</v>
      </c>
    </row>
    <row r="47" spans="1:5" ht="79.5" customHeight="1">
      <c r="A47" s="30" t="s">
        <v>42</v>
      </c>
      <c r="B47" s="30" t="s">
        <v>102</v>
      </c>
      <c r="C47" s="35" t="str">
        <f>'Проектное управление (книжн 27)'!A64</f>
        <v>Пленарная сессия «Время смелых начинаний и успешных инноваций»  (Конференц-зал №1)
3. Награждение Победителей конкурса</v>
      </c>
      <c r="D47" s="39" t="str">
        <f>'Проектное управление (книжн 27)'!B64</f>
        <v>С.Ф.Музыкантова</v>
      </c>
      <c r="E47" s="42">
        <f>'Проектное управление (книжн 27)'!D64</f>
        <v>43634</v>
      </c>
    </row>
    <row r="48" spans="1:5" ht="73.5" customHeight="1">
      <c r="A48" s="44"/>
      <c r="B48" s="37">
        <v>7</v>
      </c>
      <c r="C48" s="43" t="str">
        <f>'Проектное управление (книжн 27)'!A65</f>
        <v>Пленарная сессия
(Руководитель блока "Е" - Е.В.Афонина):</v>
      </c>
      <c r="D48" s="38" t="s">
        <v>86</v>
      </c>
      <c r="E48" s="41">
        <f>'Проектное управление (книжн 27)'!D66</f>
        <v>43634</v>
      </c>
    </row>
    <row r="49" spans="1:5" ht="66" customHeight="1">
      <c r="A49" s="30" t="s">
        <v>42</v>
      </c>
      <c r="B49" s="30" t="s">
        <v>54</v>
      </c>
      <c r="C49" s="35" t="str">
        <f>'Проектное управление (книжн 27)'!A66</f>
        <v>Резолюция Форума</v>
      </c>
      <c r="D49" s="39" t="str">
        <f>'Проектное управление (книжн 27)'!B66</f>
        <v>Н.В. Филоненко</v>
      </c>
      <c r="E49" s="42">
        <f>'Проектное управление (книжн 27)'!D66</f>
        <v>43634</v>
      </c>
    </row>
    <row r="51" spans="1:5" ht="18.75" customHeight="1">
      <c r="B51" s="123" t="s">
        <v>167</v>
      </c>
      <c r="C51" s="123"/>
      <c r="D51" s="123"/>
      <c r="E51" s="123"/>
    </row>
    <row r="52" spans="1:5">
      <c r="B52" s="123"/>
      <c r="C52" s="123"/>
      <c r="D52" s="123"/>
      <c r="E52" s="123"/>
    </row>
    <row r="53" spans="1:5">
      <c r="B53" s="123"/>
      <c r="C53" s="123"/>
      <c r="D53" s="123"/>
      <c r="E53" s="123"/>
    </row>
  </sheetData>
  <mergeCells count="4">
    <mergeCell ref="B8:E8"/>
    <mergeCell ref="B9:E9"/>
    <mergeCell ref="E1:E5"/>
    <mergeCell ref="B51:E53"/>
  </mergeCells>
  <pageMargins left="0.75" right="0.75" top="1" bottom="1" header="0.5" footer="0.5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Паспорт Проекта</vt:lpstr>
      <vt:lpstr>Проектное управление (книжн 27)</vt:lpstr>
      <vt:lpstr>Состав рабочей группы проекта</vt:lpstr>
      <vt:lpstr>План контр событий проект</vt:lpstr>
      <vt:lpstr>'Паспорт Проекта'!Область_печати</vt:lpstr>
      <vt:lpstr>'План контр событий проект'!Область_печати</vt:lpstr>
      <vt:lpstr>'Проектное управление (книжн 27)'!Область_печати</vt:lpstr>
      <vt:lpstr>'Состав рабочей группы проекта'!Область_печати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SMART7.RU</dc:creator>
  <cp:lastModifiedBy>Econom2</cp:lastModifiedBy>
  <cp:lastPrinted>2020-05-15T11:33:51Z</cp:lastPrinted>
  <dcterms:created xsi:type="dcterms:W3CDTF">2015-07-29T21:33:10Z</dcterms:created>
  <dcterms:modified xsi:type="dcterms:W3CDTF">2020-05-15T11:53:48Z</dcterms:modified>
</cp:coreProperties>
</file>