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20490" windowHeight="7590" tabRatio="718" activeTab="5"/>
  </bookViews>
  <sheets>
    <sheet name="Паспорт Проекта" sheetId="3" r:id="rId1"/>
    <sheet name="Проектное управление 1" sheetId="1" r:id="rId2"/>
    <sheet name="Состав рабочей группы проекта" sheetId="2" r:id="rId3"/>
    <sheet name="План контр событий проект" sheetId="4" r:id="rId4"/>
    <sheet name="Отчет за 2019 год" sheetId="5" r:id="rId5"/>
    <sheet name="Лист1" sheetId="8" r:id="rId6"/>
  </sheets>
  <definedNames>
    <definedName name="_xlnm.Print_Area" localSheetId="4">'Отчет за 2019 год'!$A$1:$G$39</definedName>
    <definedName name="_xlnm.Print_Area" localSheetId="3">'План контр событий проект'!$A$1:$E$22</definedName>
    <definedName name="_xlnm.Print_Area" localSheetId="1">'Проектное управление 1'!$A$1:$R$38</definedName>
    <definedName name="_xlnm.Print_Area" localSheetId="2">'Состав рабочей группы проекта'!$A$1:$F$15</definedName>
  </definedNames>
  <calcPr calcId="125725"/>
</workbook>
</file>

<file path=xl/calcChain.xml><?xml version="1.0" encoding="utf-8"?>
<calcChain xmlns="http://schemas.openxmlformats.org/spreadsheetml/2006/main">
  <c r="C22" i="5"/>
  <c r="C30"/>
  <c r="C29"/>
  <c r="C28"/>
  <c r="C27"/>
  <c r="C26"/>
  <c r="C25"/>
  <c r="C24"/>
  <c r="C23"/>
  <c r="E37" i="1"/>
  <c r="E36"/>
  <c r="E35"/>
  <c r="E34"/>
  <c r="E33"/>
  <c r="E32"/>
  <c r="E31"/>
  <c r="E30"/>
  <c r="E29"/>
  <c r="B20" i="5" l="1"/>
  <c r="C9" i="4" l="1"/>
  <c r="D9"/>
  <c r="E19" i="1" l="1"/>
  <c r="B7"/>
  <c r="C10" i="5" l="1"/>
  <c r="C11"/>
  <c r="B14"/>
  <c r="B15"/>
  <c r="B18"/>
  <c r="B19"/>
  <c r="B21"/>
  <c r="B10"/>
  <c r="B11"/>
  <c r="B9"/>
  <c r="C15" i="4"/>
  <c r="D15"/>
  <c r="C16"/>
  <c r="D16"/>
  <c r="E16"/>
  <c r="C13"/>
  <c r="D13"/>
  <c r="C14"/>
  <c r="D14"/>
  <c r="E14"/>
  <c r="C11"/>
  <c r="D11"/>
  <c r="C12"/>
  <c r="D12"/>
  <c r="E12"/>
  <c r="E10"/>
  <c r="C10"/>
  <c r="D10"/>
  <c r="D11" i="2"/>
  <c r="D10"/>
  <c r="D9"/>
  <c r="D8"/>
  <c r="E28" i="1"/>
  <c r="C10" i="2" s="1"/>
  <c r="B11"/>
  <c r="B10"/>
  <c r="B7"/>
  <c r="D7"/>
  <c r="E25" i="1" l="1"/>
  <c r="C9" i="2" s="1"/>
  <c r="E24" i="1"/>
  <c r="E23"/>
  <c r="C8" i="2" s="1"/>
  <c r="E21" i="1"/>
  <c r="E22"/>
  <c r="C7" i="2"/>
  <c r="B5" i="1" l="1"/>
  <c r="B6" i="4" l="1"/>
  <c r="B9" i="2" l="1"/>
  <c r="B8"/>
  <c r="A5"/>
  <c r="E27" i="1" l="1"/>
  <c r="E26"/>
  <c r="E20" l="1"/>
  <c r="B6"/>
</calcChain>
</file>

<file path=xl/sharedStrings.xml><?xml version="1.0" encoding="utf-8"?>
<sst xmlns="http://schemas.openxmlformats.org/spreadsheetml/2006/main" count="201" uniqueCount="142">
  <si>
    <t>Название проекта</t>
  </si>
  <si>
    <t>Конечный результат проекта</t>
  </si>
  <si>
    <t>Дата начала</t>
  </si>
  <si>
    <t>Срок выполнения</t>
  </si>
  <si>
    <t>Общий прогресс</t>
  </si>
  <si>
    <t>Ответственное лицо</t>
  </si>
  <si>
    <t>Дни</t>
  </si>
  <si>
    <t>Статус</t>
  </si>
  <si>
    <t>Наименование проекта</t>
  </si>
  <si>
    <t>Руководитель проекта</t>
  </si>
  <si>
    <t>Руководитель блока мероприятий</t>
  </si>
  <si>
    <t>Участники проекта</t>
  </si>
  <si>
    <t>Цель (цели) проекта</t>
  </si>
  <si>
    <t>Задачи проекта</t>
  </si>
  <si>
    <t>Результат (результаты) проекта</t>
  </si>
  <si>
    <t>Период реализации проекта</t>
  </si>
  <si>
    <t>Риски реализации проекта</t>
  </si>
  <si>
    <t>Взаимосвязь с другими проектами</t>
  </si>
  <si>
    <t>ОПИСАНИЕ Проекта</t>
  </si>
  <si>
    <t>Текущая дата:</t>
  </si>
  <si>
    <t>Промежуточный результат (дата):</t>
  </si>
  <si>
    <t>Промежуточный прогресс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</si>
  <si>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</si>
  <si>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</si>
  <si>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</si>
  <si>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</si>
  <si>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</si>
  <si>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</si>
  <si>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</si>
  <si>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</si>
  <si>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</si>
  <si>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</si>
  <si>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</si>
  <si>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</si>
  <si>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2019 год</t>
  </si>
  <si>
    <t>2020 год</t>
  </si>
  <si>
    <t>Январь - Декабрь</t>
  </si>
  <si>
    <t>Задачи / Мероприятия</t>
  </si>
  <si>
    <t xml:space="preserve">Состав рабочей группы проекта: </t>
  </si>
  <si>
    <t>№ п/п</t>
  </si>
  <si>
    <t>Наименование проектной роли</t>
  </si>
  <si>
    <t>Процент загрузки на проекте</t>
  </si>
  <si>
    <t>ФИО должностного лица</t>
  </si>
  <si>
    <t>Название подразделения и должности</t>
  </si>
  <si>
    <t xml:space="preserve">План контрольных событий проекта: </t>
  </si>
  <si>
    <t>Наименование задачи / контрольного события</t>
  </si>
  <si>
    <t>Ответственный исполнитель</t>
  </si>
  <si>
    <t>Дата решения задачи / наступления контрольного события</t>
  </si>
  <si>
    <t>1.1.</t>
  </si>
  <si>
    <t>1.2.</t>
  </si>
  <si>
    <t>К:</t>
  </si>
  <si>
    <t>Контроль</t>
  </si>
  <si>
    <t>Краткое наименование</t>
  </si>
  <si>
    <t>УТВЕРЖДАЮ:</t>
  </si>
  <si>
    <t>Глава муниципального образования</t>
  </si>
  <si>
    <t>Новокубанский район</t>
  </si>
  <si>
    <t>__________________А.В. Гомодин</t>
  </si>
  <si>
    <t>ПАСПОРТ ПРОЕКТА</t>
  </si>
  <si>
    <t>ПЛАН-ГРАФИК</t>
  </si>
  <si>
    <t>п/п</t>
  </si>
  <si>
    <t>Наименование контрольного события</t>
  </si>
  <si>
    <t>Плановый срок</t>
  </si>
  <si>
    <t>Фактический срок</t>
  </si>
  <si>
    <t>Бюджет</t>
  </si>
  <si>
    <t>(план), тыс.руб.</t>
  </si>
  <si>
    <t>(факт), тыс.руб.</t>
  </si>
  <si>
    <t>Причины отклонений</t>
  </si>
  <si>
    <t>Запрос на изменения</t>
  </si>
  <si>
    <t>Прогноз достижения контрольных событий, запланированных на следующий отчетный период</t>
  </si>
  <si>
    <t>Проблемы, возникшие при реализации проекта</t>
  </si>
  <si>
    <t>2021 год</t>
  </si>
  <si>
    <t>Подготовка аукционной документации</t>
  </si>
  <si>
    <t>Проведение аукциона</t>
  </si>
  <si>
    <t>Отдел закупок администрации муниципального образования Новокубанский район</t>
  </si>
  <si>
    <t>Отдел строительства администрации муниципального образования Новокубанский район</t>
  </si>
  <si>
    <t>Финансовое обеспечение 1 этапа проекта и инженерно-изыскательских работ</t>
  </si>
  <si>
    <t>Не начато</t>
  </si>
  <si>
    <t>Выполняется</t>
  </si>
  <si>
    <t>Выполнено</t>
  </si>
  <si>
    <t>Просрочено</t>
  </si>
  <si>
    <t>Потенциальный инвестор, финансовое управление администрации МО Новокубанский район</t>
  </si>
  <si>
    <t>Управление архитектуры и градостроительства администрации МО Новокубанский район</t>
  </si>
  <si>
    <t>1.3.</t>
  </si>
  <si>
    <t>1.4.</t>
  </si>
  <si>
    <t>1</t>
  </si>
  <si>
    <t xml:space="preserve">Реконструкция МОАУООШ № 23 имени Надежды Шабатько г. Новокубанска по адресу: Краснодарский край, г. Новокубанск, с увеличением вместимости и выделением блока начального образования на 400 мест (I этап блок начального образования на 400 мест) </t>
  </si>
  <si>
    <t>- управление образования администрации муниципального образования Новокубанский район;                                                                                        - бюджетный отдел Финансового управления администрации муниципального образования Новокубанский район;
- отдел строительства администрации муниципального образования Новокубанский район;
- отдел архитектуры и градостроительства администрации МО Новокубанский район;
- управление имущественных отношений администрации МО Новокубанский район.
- директор МОАУООШ № 23</t>
  </si>
  <si>
    <t xml:space="preserve">- строительство блока начального образования, с целью ликвидации второй смены </t>
  </si>
  <si>
    <t>-увеличение количества мест в образовательных учреждениях Новокубанского района; - ликвидация второй смены в МОАУООШ № 23 им. Н. Шабатько г. Новокубанска</t>
  </si>
  <si>
    <t xml:space="preserve">
- прекращение реализации мероприятия государственной программы Краснодарского края "Развитие образования"
</t>
  </si>
  <si>
    <t>БЛОК: Строительство блока начального образования на 400 мест</t>
  </si>
  <si>
    <t>В.П. Притула</t>
  </si>
  <si>
    <t>Изготовление проектно-сметной документации (оплата по договору подрядной организации за счет средств местного бюджета)</t>
  </si>
  <si>
    <t>Проведение инженерных изысканий (оплата по договору подрядной организации за счет средств местного бюджета)</t>
  </si>
  <si>
    <t>Проведение государственной экспертизы проекта (оплата по договору подрядной организации за счет средств местного бюджета)</t>
  </si>
  <si>
    <t>Подача документов для вступления в государственную программу Краснодарского края «Развитие образования"</t>
  </si>
  <si>
    <t>И.В. Гопоненко</t>
  </si>
  <si>
    <t>Подготовка и проведение аукциона по определению подрядной организации для строительства блока начального образования на 400 мест</t>
  </si>
  <si>
    <t>Строительство блока начального образования на 400 мест</t>
  </si>
  <si>
    <t>управление образования администрации муниципального образования Новокубанский район</t>
  </si>
  <si>
    <t>Администратор проекта</t>
  </si>
  <si>
    <t xml:space="preserve">Руководитель проекта                                                                                                                                       В.А.Шевелев                                                                                                                                                                                                        </t>
  </si>
  <si>
    <t>Приложение №2 к проекту</t>
  </si>
  <si>
    <t>В.А.Шевелев</t>
  </si>
  <si>
    <t>Руководитель проекта                                                                                                                         В.А.Шевелев</t>
  </si>
  <si>
    <r>
      <rPr>
        <b/>
        <u/>
        <sz val="14"/>
        <color theme="1"/>
        <rFont val="Times New Roman"/>
        <family val="1"/>
        <charset val="204"/>
      </rPr>
      <t>БЛОК:</t>
    </r>
    <r>
      <rPr>
        <b/>
        <sz val="14"/>
        <color theme="1"/>
        <rFont val="Times New Roman"/>
        <family val="1"/>
        <charset val="204"/>
      </rPr>
      <t xml:space="preserve"> Финансовое обеспечение этапов реализации проекта  </t>
    </r>
    <r>
      <rPr>
        <sz val="14"/>
        <color theme="1"/>
        <rFont val="Times New Roman"/>
        <family val="1"/>
        <charset val="204"/>
      </rPr>
      <t>Финансовое управление администрации МО Новокубанский район  (Афонина Екатерина Валерьевна), совместно с управлением образования администрации МО Новокубанский район (</t>
    </r>
    <r>
      <rPr>
        <sz val="14"/>
        <rFont val="Times New Roman"/>
        <family val="1"/>
        <charset val="204"/>
      </rPr>
      <t>Сай Андрей Александрович</t>
    </r>
    <r>
      <rPr>
        <sz val="14"/>
        <color theme="1"/>
        <rFont val="Times New Roman"/>
        <family val="1"/>
        <charset val="204"/>
      </rPr>
      <t>), директор МОАУООШ № 23 им. Н. Шабатько г. Новокубанска (Притула Валерий Павлович)</t>
    </r>
  </si>
  <si>
    <r>
      <rPr>
        <b/>
        <u/>
        <sz val="14"/>
        <color theme="1"/>
        <rFont val="Times New Roman"/>
        <family val="1"/>
        <charset val="204"/>
      </rPr>
      <t>БЛОК: 1 этап: строительство блока начального образования на 400 мест (автономный учебный корпус с комплексом административных, учебных, вспомогательных и инженерных помещений, необходимых для самостоятельного ввода в эксплуатацию и функционирования объекта), размещенного на территории МОАУООШ № 23.</t>
    </r>
    <r>
      <rPr>
        <sz val="14"/>
        <color theme="1"/>
        <rFont val="Times New Roman"/>
        <family val="1"/>
        <charset val="204"/>
      </rPr>
      <t xml:space="preserve"> (</t>
    </r>
    <r>
      <rPr>
        <sz val="14"/>
        <rFont val="Times New Roman"/>
        <family val="1"/>
        <charset val="204"/>
      </rPr>
      <t>Заместитель главы МО Новокубанский район А.В.Кузьмин)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
1. Выполнение проектно-изыскательских работ (директор МОАУООШ № 23 им. Н. Шабатько г. Новокубанска В.П. Притула</t>
    </r>
    <r>
      <rPr>
        <sz val="14"/>
        <color theme="1"/>
        <rFont val="Times New Roman"/>
        <family val="1"/>
        <charset val="204"/>
      </rPr>
      <t>)</t>
    </r>
    <r>
      <rPr>
        <b/>
        <sz val="14"/>
        <color theme="1"/>
        <rFont val="Times New Roman"/>
        <family val="1"/>
        <charset val="204"/>
      </rPr>
      <t>;
3. Изготовление проектно сметной документации, прохождение государственной и ценовой экспертизы проекта  (директор МОАУООШ № 23 им. Н. Шабатько г. Новокубанска В.П. Притула</t>
    </r>
    <r>
      <rPr>
        <sz val="14"/>
        <color theme="1"/>
        <rFont val="Times New Roman"/>
        <family val="1"/>
        <charset val="204"/>
      </rPr>
      <t xml:space="preserve">);
</t>
    </r>
    <r>
      <rPr>
        <b/>
        <sz val="14"/>
        <color theme="1"/>
        <rFont val="Times New Roman"/>
        <family val="1"/>
        <charset val="204"/>
      </rPr>
      <t>4. Подача документов в министерство образования, науки и молодежной политики Краснодарского края для вступления в государственную программу Краснодарского края "Развитиеобразования" для строительства блока начального образования на 400 мест   (</t>
    </r>
    <r>
      <rPr>
        <sz val="14"/>
        <color theme="1"/>
        <rFont val="Times New Roman"/>
        <family val="1"/>
        <charset val="204"/>
      </rPr>
      <t xml:space="preserve">управление образования администрации муниципального образования новокубанский район </t>
    </r>
    <r>
      <rPr>
        <sz val="14"/>
        <rFont val="Times New Roman"/>
        <family val="1"/>
        <charset val="204"/>
      </rPr>
      <t>Сай Андрей Александрович</t>
    </r>
    <r>
      <rPr>
        <sz val="14"/>
        <color theme="1"/>
        <rFont val="Times New Roman"/>
        <family val="1"/>
        <charset val="204"/>
      </rPr>
      <t xml:space="preserve">);
</t>
    </r>
    <r>
      <rPr>
        <b/>
        <sz val="14"/>
        <color theme="1"/>
        <rFont val="Times New Roman"/>
        <family val="1"/>
        <charset val="204"/>
      </rPr>
      <t>5. Строительство блока начального образования на 400 мест  (</t>
    </r>
    <r>
      <rPr>
        <sz val="14"/>
        <rFont val="Times New Roman"/>
        <family val="1"/>
        <charset val="204"/>
      </rPr>
      <t>отдел строительства администрации МО Новокубанский район );</t>
    </r>
    <r>
      <rPr>
        <sz val="14"/>
        <color theme="1"/>
        <rFont val="Times New Roman"/>
        <family val="1"/>
        <charset val="204"/>
      </rPr>
      <t xml:space="preserve">
</t>
    </r>
    <r>
      <rPr>
        <b/>
        <sz val="14"/>
        <color theme="1"/>
        <rFont val="Times New Roman"/>
        <family val="1"/>
        <charset val="204"/>
      </rPr>
      <t>6. Ввод объекта в эксплуатацию</t>
    </r>
    <r>
      <rPr>
        <sz val="14"/>
        <color theme="1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(директор МОАУООШ № 23 им. Н. Шабатько г. Новокубанска В.П. Притула; отдел архитектуры и градостроительства администрации МО Новокубанский район Т.А.Шолохова).</t>
    </r>
  </si>
  <si>
    <t>Отчет о статусе проекта                                                                                                                                                                                                       Реконструкция МОАУООШ № 23 имени Надежды Шабатько г. Новокубанска по адресу: Краснодарский край, г. Новокубанск, с увеличением вместимости и выделением блока начального образования на 400 мест (I этап блок начального образования на 400 мест)  за 2019 год</t>
  </si>
  <si>
    <t>А.В.Кузьмин</t>
  </si>
  <si>
    <t>А.В.Каутц</t>
  </si>
  <si>
    <t xml:space="preserve"> В.П. Притула</t>
  </si>
  <si>
    <t>С января 2019 по декабрь 2021 года</t>
  </si>
  <si>
    <t xml:space="preserve">Реконструкция 23 школы </t>
  </si>
  <si>
    <r>
      <rPr>
        <b/>
        <sz val="14"/>
        <color theme="1"/>
        <rFont val="Times New Roman"/>
        <family val="1"/>
        <charset val="204"/>
      </rPr>
      <t>Шевелев Валерий Александрович</t>
    </r>
    <r>
      <rPr>
        <sz val="14"/>
        <color theme="1"/>
        <rFont val="Times New Roman"/>
        <family val="1"/>
        <charset val="204"/>
      </rPr>
      <t xml:space="preserve"> заместитель главы МО Новокубанский район </t>
    </r>
  </si>
  <si>
    <r>
      <t xml:space="preserve">Ханджян Марина Клементьевна </t>
    </r>
    <r>
      <rPr>
        <sz val="14"/>
        <color theme="1"/>
        <rFont val="Times New Roman"/>
        <family val="1"/>
        <charset val="204"/>
      </rPr>
      <t>заместитель начальника управления, начальник отдела учебной и организационно-кадровой работы управления образования администрации муниципального образования Новокубанский район</t>
    </r>
  </si>
  <si>
    <t>контроль</t>
  </si>
  <si>
    <t>Примечание</t>
  </si>
  <si>
    <t xml:space="preserve">Получение положительного заключения экспертизы ГАУ КК "Краснодаркрайгосэкспертиза" 16.10.2019 года </t>
  </si>
  <si>
    <t>15 июня 20</t>
  </si>
  <si>
    <t>1 августа 20</t>
  </si>
  <si>
    <t>Начало строительно-монтажных работ блока начального образования на 400 мест I этап</t>
  </si>
  <si>
    <t>Завершение I этапа строительства-монтажных работ блока начального образования на 400 мест</t>
  </si>
  <si>
    <t>Начало строительно-монтажных работ блока начального образования на 400 мест II этап</t>
  </si>
  <si>
    <t>Подготовка аукционной документации для приобретения оборудования</t>
  </si>
  <si>
    <t>Начало работ по монтажу блочной модульной котельной</t>
  </si>
  <si>
    <t>Проведение аукционна по закупке оборудования</t>
  </si>
  <si>
    <t>Поставка оборудования</t>
  </si>
  <si>
    <t>Окончание строительно-монтажных работ блока начального образования на 400 мест и ввод объекта в эксплуатацию</t>
  </si>
  <si>
    <t>12 марта 20</t>
  </si>
  <si>
    <t>Пакет документов из министерства образования, науки и молодежной политики Краснодарского края  направлен в департамент строительства Краснодарского края</t>
  </si>
  <si>
    <t>Направление пакета документов из министерства образования, науки и молодежной политики Краснодарского края в департамент строительства Краснодарского края</t>
  </si>
  <si>
    <t>Пакет документов из департамента строительства Краснодарского края  направлен в министерство экономики Краснодарского края</t>
  </si>
  <si>
    <t>23 марта 20</t>
  </si>
  <si>
    <t>13 марта 20</t>
  </si>
  <si>
    <t>Получение положительного заключения межведомственной комиссии при министерстве экономики Краснодарского края</t>
  </si>
  <si>
    <t>25 мая 20</t>
  </si>
  <si>
    <t>Утверждение учебного плана образовательного учреждения</t>
  </si>
  <si>
    <t>Проведение государственной экспертизы (проверка достоверности сметной стоимости )</t>
  </si>
  <si>
    <t xml:space="preserve">Получение положительного заключения экспертизы ГАУ КК "Краснодаркрайгосэкспертиза" 25.12.2019 года </t>
  </si>
  <si>
    <t>19.02.2019/25 дек 19</t>
  </si>
  <si>
    <t xml:space="preserve">- К 2021 году завершить реконструкцию МОАУООШ № 23 имени Надежды Шабатько г. Новокубанск с увеличением вместимости и выделением блока начального образования на 400 мест с целью ликвидация второй смены                                                     </t>
  </si>
  <si>
    <t>Национальный проект "Образование" Реализация государственной программы Краснодарского края "Развитие  образования"</t>
  </si>
</sst>
</file>

<file path=xl/styles.xml><?xml version="1.0" encoding="utf-8"?>
<styleSheet xmlns="http://schemas.openxmlformats.org/spreadsheetml/2006/main">
  <numFmts count="6">
    <numFmt numFmtId="164" formatCode="[$-419]d\ mmm;@"/>
    <numFmt numFmtId="165" formatCode="[$-419]mmmm\ yyyy;@"/>
    <numFmt numFmtId="166" formatCode="[$-419]d\ mmm\ yy;@"/>
    <numFmt numFmtId="167" formatCode="[$-419]mmmm;@"/>
    <numFmt numFmtId="168" formatCode="0.0%"/>
    <numFmt numFmtId="169" formatCode="000000"/>
  </numFmts>
  <fonts count="2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23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3" fillId="0" borderId="0" xfId="15" applyNumberFormat="1" applyFont="1" applyFill="1" applyBorder="1" applyAlignment="1">
      <alignment horizontal="center" vertical="center" wrapText="1"/>
    </xf>
    <xf numFmtId="9" fontId="3" fillId="0" borderId="0" xfId="15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8" fontId="3" fillId="0" borderId="0" xfId="15" applyNumberFormat="1" applyFont="1" applyAlignment="1">
      <alignment horizontal="center" vertical="center" wrapText="1"/>
    </xf>
    <xf numFmtId="9" fontId="4" fillId="3" borderId="4" xfId="15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9" fontId="4" fillId="3" borderId="13" xfId="15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5" fillId="6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2" fontId="15" fillId="6" borderId="1" xfId="15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2" fontId="15" fillId="6" borderId="4" xfId="15" applyNumberFormat="1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166" fontId="18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6" borderId="1" xfId="0" quotePrefix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wrapText="1"/>
    </xf>
    <xf numFmtId="49" fontId="3" fillId="6" borderId="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left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169" fontId="3" fillId="6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wrapText="1"/>
    </xf>
    <xf numFmtId="0" fontId="18" fillId="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49" fontId="8" fillId="11" borderId="1" xfId="0" applyNumberFormat="1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center" wrapText="1"/>
    </xf>
    <xf numFmtId="169" fontId="4" fillId="11" borderId="1" xfId="0" applyNumberFormat="1" applyFont="1" applyFill="1" applyBorder="1" applyAlignment="1">
      <alignment horizontal="left" vertical="center" wrapText="1"/>
    </xf>
    <xf numFmtId="169" fontId="4" fillId="11" borderId="1" xfId="0" applyNumberFormat="1" applyFont="1" applyFill="1" applyBorder="1" applyAlignment="1">
      <alignment horizontal="center" vertical="center" wrapText="1"/>
    </xf>
    <xf numFmtId="14" fontId="4" fillId="11" borderId="1" xfId="0" applyNumberFormat="1" applyFont="1" applyFill="1" applyBorder="1" applyAlignment="1">
      <alignment horizontal="center" vertical="center" wrapText="1"/>
    </xf>
    <xf numFmtId="49" fontId="3" fillId="11" borderId="0" xfId="0" applyNumberFormat="1" applyFont="1" applyFill="1" applyBorder="1" applyAlignment="1">
      <alignment horizontal="center" vertical="center" wrapText="1"/>
    </xf>
    <xf numFmtId="9" fontId="3" fillId="11" borderId="0" xfId="0" applyNumberFormat="1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166" fontId="3" fillId="11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7" fontId="8" fillId="2" borderId="16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8" fillId="6" borderId="0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14" fontId="18" fillId="6" borderId="14" xfId="0" applyNumberFormat="1" applyFont="1" applyFill="1" applyBorder="1" applyAlignment="1">
      <alignment horizontal="center" vertical="center" wrapText="1"/>
    </xf>
    <xf numFmtId="14" fontId="16" fillId="6" borderId="15" xfId="0" applyNumberFormat="1" applyFont="1" applyFill="1" applyBorder="1" applyAlignment="1">
      <alignment horizontal="center" vertical="center" wrapText="1"/>
    </xf>
    <xf numFmtId="14" fontId="16" fillId="6" borderId="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6" borderId="14" xfId="0" applyFont="1" applyFill="1" applyBorder="1" applyAlignment="1">
      <alignment horizontal="left" vertical="center" wrapText="1"/>
    </xf>
    <xf numFmtId="0" fontId="19" fillId="6" borderId="6" xfId="0" applyFont="1" applyFill="1" applyBorder="1" applyAlignment="1">
      <alignment horizontal="left" vertical="center" wrapText="1"/>
    </xf>
    <xf numFmtId="166" fontId="18" fillId="6" borderId="14" xfId="0" applyNumberFormat="1" applyFont="1" applyFill="1" applyBorder="1" applyAlignment="1">
      <alignment horizontal="center" vertical="center" wrapText="1"/>
    </xf>
    <xf numFmtId="166" fontId="18" fillId="6" borderId="15" xfId="0" applyNumberFormat="1" applyFont="1" applyFill="1" applyBorder="1" applyAlignment="1">
      <alignment horizontal="center" vertical="center" wrapText="1"/>
    </xf>
    <xf numFmtId="166" fontId="18" fillId="6" borderId="6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</cellXfs>
  <cellStyles count="1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Процентный" xfId="1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="60" zoomScaleNormal="100" workbookViewId="0">
      <selection activeCell="C22" sqref="C22"/>
    </sheetView>
  </sheetViews>
  <sheetFormatPr defaultRowHeight="18.75"/>
  <cols>
    <col min="1" max="1" width="2.5" style="1" customWidth="1"/>
    <col min="2" max="2" width="34.125" style="1" customWidth="1"/>
    <col min="3" max="3" width="89.25" style="1" customWidth="1"/>
    <col min="4" max="4" width="9" style="1"/>
    <col min="5" max="5" width="21.875" style="1" customWidth="1"/>
    <col min="6" max="16384" width="9" style="1"/>
  </cols>
  <sheetData>
    <row r="1" spans="1:3">
      <c r="C1" s="51" t="s">
        <v>53</v>
      </c>
    </row>
    <row r="2" spans="1:3">
      <c r="C2" s="51" t="s">
        <v>54</v>
      </c>
    </row>
    <row r="3" spans="1:3">
      <c r="C3" s="51" t="s">
        <v>55</v>
      </c>
    </row>
    <row r="4" spans="1:3">
      <c r="C4" s="51" t="s">
        <v>56</v>
      </c>
    </row>
    <row r="6" spans="1:3" ht="0.75" customHeight="1"/>
    <row r="7" spans="1:3" ht="31.5" customHeight="1">
      <c r="A7" s="149" t="s">
        <v>57</v>
      </c>
      <c r="B7" s="149"/>
      <c r="C7" s="149"/>
    </row>
    <row r="8" spans="1:3" ht="72.75" customHeight="1">
      <c r="B8" s="3" t="s">
        <v>8</v>
      </c>
      <c r="C8" s="92" t="s">
        <v>85</v>
      </c>
    </row>
    <row r="9" spans="1:3" s="88" customFormat="1" ht="23.25" customHeight="1">
      <c r="B9" s="136" t="s">
        <v>52</v>
      </c>
      <c r="C9" s="48" t="s">
        <v>112</v>
      </c>
    </row>
    <row r="10" spans="1:3" ht="30" customHeight="1">
      <c r="B10" s="3" t="s">
        <v>9</v>
      </c>
      <c r="C10" s="4" t="s">
        <v>113</v>
      </c>
    </row>
    <row r="11" spans="1:3" ht="68.25" customHeight="1">
      <c r="B11" s="3" t="s">
        <v>100</v>
      </c>
      <c r="C11" s="3" t="s">
        <v>114</v>
      </c>
    </row>
    <row r="12" spans="1:3" ht="108" customHeight="1">
      <c r="B12" s="3" t="s">
        <v>10</v>
      </c>
      <c r="C12" s="3" t="s">
        <v>105</v>
      </c>
    </row>
    <row r="13" spans="1:3" ht="409.6" customHeight="1">
      <c r="B13" s="3" t="s">
        <v>10</v>
      </c>
      <c r="C13" s="3" t="s">
        <v>106</v>
      </c>
    </row>
    <row r="14" spans="1:3" ht="179.25" customHeight="1">
      <c r="B14" s="3" t="s">
        <v>11</v>
      </c>
      <c r="C14" s="5" t="s">
        <v>86</v>
      </c>
    </row>
    <row r="15" spans="1:3">
      <c r="B15" s="4"/>
      <c r="C15" s="10"/>
    </row>
    <row r="16" spans="1:3" ht="18" customHeight="1">
      <c r="B16" s="3" t="s">
        <v>18</v>
      </c>
      <c r="C16" s="10"/>
    </row>
    <row r="17" spans="2:3" ht="62.25" customHeight="1">
      <c r="B17" s="3" t="s">
        <v>12</v>
      </c>
      <c r="C17" s="5" t="s">
        <v>140</v>
      </c>
    </row>
    <row r="18" spans="2:3" ht="27.75" customHeight="1">
      <c r="B18" s="3" t="s">
        <v>13</v>
      </c>
      <c r="C18" s="5" t="s">
        <v>87</v>
      </c>
    </row>
    <row r="19" spans="2:3" ht="66" customHeight="1">
      <c r="B19" s="3" t="s">
        <v>14</v>
      </c>
      <c r="C19" s="111" t="s">
        <v>88</v>
      </c>
    </row>
    <row r="20" spans="2:3" ht="21" customHeight="1">
      <c r="B20" s="3" t="s">
        <v>15</v>
      </c>
      <c r="C20" s="4" t="s">
        <v>111</v>
      </c>
    </row>
    <row r="21" spans="2:3" ht="62.25" customHeight="1">
      <c r="B21" s="3" t="s">
        <v>16</v>
      </c>
      <c r="C21" s="5" t="s">
        <v>89</v>
      </c>
    </row>
    <row r="22" spans="2:3" ht="56.25" customHeight="1">
      <c r="B22" s="3" t="s">
        <v>17</v>
      </c>
      <c r="C22" s="4" t="s">
        <v>141</v>
      </c>
    </row>
    <row r="23" spans="2:3">
      <c r="B23" s="2"/>
    </row>
    <row r="24" spans="2:3" ht="13.5" customHeight="1">
      <c r="B24" s="2"/>
    </row>
    <row r="25" spans="2:3" ht="41.25" customHeight="1">
      <c r="B25" s="150" t="s">
        <v>101</v>
      </c>
      <c r="C25" s="151"/>
    </row>
    <row r="26" spans="2:3">
      <c r="B26" s="2"/>
    </row>
    <row r="27" spans="2:3">
      <c r="B27" s="2"/>
    </row>
    <row r="28" spans="2:3">
      <c r="B28" s="2"/>
    </row>
    <row r="29" spans="2:3">
      <c r="B29" s="2"/>
    </row>
    <row r="30" spans="2:3">
      <c r="B30" s="2"/>
    </row>
    <row r="31" spans="2:3">
      <c r="B31" s="2"/>
    </row>
    <row r="32" spans="2:3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</sheetData>
  <mergeCells count="2">
    <mergeCell ref="A7:C7"/>
    <mergeCell ref="B25:C25"/>
  </mergeCells>
  <pageMargins left="1.1811023622047245" right="0.39370078740157483" top="0.39370078740157483" bottom="0.3937007874015748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3"/>
  <sheetViews>
    <sheetView view="pageBreakPreview" topLeftCell="A22" zoomScale="70" zoomScaleNormal="100" zoomScaleSheetLayoutView="70" workbookViewId="0">
      <selection activeCell="A43" sqref="A43"/>
    </sheetView>
  </sheetViews>
  <sheetFormatPr defaultColWidth="11" defaultRowHeight="18.75"/>
  <cols>
    <col min="1" max="1" width="54.875" style="1" customWidth="1"/>
    <col min="2" max="2" width="31.125" style="1" customWidth="1"/>
    <col min="3" max="3" width="19.875" style="1" customWidth="1"/>
    <col min="4" max="4" width="18.75" style="1" bestFit="1" customWidth="1"/>
    <col min="5" max="5" width="17.5" style="1" customWidth="1"/>
    <col min="6" max="6" width="19.375" style="1" customWidth="1"/>
    <col min="7" max="30" width="9.625" style="1" customWidth="1"/>
    <col min="31" max="31" width="15.125" style="1" customWidth="1"/>
    <col min="32" max="32" width="11" style="1"/>
    <col min="33" max="33" width="13.5" style="1" bestFit="1" customWidth="1"/>
    <col min="34" max="16384" width="11" style="1"/>
  </cols>
  <sheetData>
    <row r="1" spans="1:31" ht="36" customHeight="1">
      <c r="S1" s="164" t="s">
        <v>102</v>
      </c>
      <c r="T1" s="164"/>
      <c r="U1" s="164"/>
      <c r="V1" s="164"/>
      <c r="W1" s="91"/>
      <c r="X1" s="91"/>
      <c r="Y1" s="91"/>
      <c r="Z1" s="91"/>
      <c r="AA1" s="91"/>
      <c r="AB1" s="91"/>
      <c r="AC1" s="91"/>
      <c r="AD1" s="91"/>
    </row>
    <row r="2" spans="1:31" ht="69.75" hidden="1" customHeight="1">
      <c r="S2" s="165" t="s">
        <v>85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28.5" customHeight="1">
      <c r="A3" s="119" t="s">
        <v>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18.75" customHeight="1"/>
    <row r="5" spans="1:31" ht="57" customHeight="1">
      <c r="A5" s="14" t="s">
        <v>0</v>
      </c>
      <c r="B5" s="163" t="str">
        <f>'Паспорт Проекта'!C8</f>
        <v xml:space="preserve">Реконструкция МОАУООШ № 23 имени Надежды Шабатько г. Новокубанска по адресу: Краснодарский край, г. Новокубанск, с увеличением вместимости и выделением блока начального образования на 400 мест (I этап блок начального образования на 400 мест) </v>
      </c>
      <c r="C5" s="163"/>
      <c r="D5" s="163"/>
      <c r="E5" s="163"/>
      <c r="F5" s="163"/>
      <c r="G5" s="90"/>
    </row>
    <row r="6" spans="1:31" ht="74.25" customHeight="1">
      <c r="A6" s="14" t="s">
        <v>100</v>
      </c>
      <c r="B6" s="163" t="str">
        <f>'Паспорт Проекта'!C11</f>
        <v>Ханджян Марина Клементьевна заместитель начальника управления, начальник отдела учебной и организационно-кадровой работы управления образования администрации муниципального образования Новокубанский район</v>
      </c>
      <c r="C6" s="163"/>
      <c r="D6" s="163"/>
      <c r="E6" s="163"/>
      <c r="F6" s="163"/>
      <c r="G6" s="90"/>
    </row>
    <row r="7" spans="1:31" ht="53.25" customHeight="1">
      <c r="A7" s="14" t="s">
        <v>1</v>
      </c>
      <c r="B7" s="163" t="str">
        <f>'Паспорт Проекта'!C19</f>
        <v>-увеличение количества мест в образовательных учреждениях Новокубанского района; - ликвидация второй смены в МОАУООШ № 23 им. Н. Шабатько г. Новокубанска</v>
      </c>
      <c r="C7" s="163"/>
      <c r="D7" s="163"/>
      <c r="E7" s="163"/>
      <c r="F7" s="163"/>
      <c r="G7" s="90"/>
    </row>
    <row r="8" spans="1:31" ht="10.5" customHeight="1">
      <c r="A8" s="14"/>
      <c r="B8" s="6"/>
      <c r="C8" s="6"/>
    </row>
    <row r="9" spans="1:31" ht="32.25" customHeight="1">
      <c r="A9" s="14" t="s">
        <v>2</v>
      </c>
      <c r="B9" s="17">
        <v>43475</v>
      </c>
      <c r="C9" s="6"/>
    </row>
    <row r="10" spans="1:31" ht="37.5" customHeight="1">
      <c r="A10" s="14" t="s">
        <v>20</v>
      </c>
      <c r="B10" s="17"/>
      <c r="C10" s="6"/>
    </row>
    <row r="11" spans="1:31" ht="32.25" customHeight="1">
      <c r="A11" s="14" t="s">
        <v>3</v>
      </c>
      <c r="B11" s="17">
        <v>44561</v>
      </c>
      <c r="C11" s="6"/>
    </row>
    <row r="12" spans="1:31" ht="32.25" customHeight="1">
      <c r="A12" s="14" t="s">
        <v>21</v>
      </c>
      <c r="B12" s="16"/>
      <c r="C12" s="6"/>
    </row>
    <row r="13" spans="1:31" ht="31.5" customHeight="1">
      <c r="A13" s="14" t="s">
        <v>4</v>
      </c>
      <c r="B13" s="16"/>
      <c r="C13" s="6"/>
    </row>
    <row r="14" spans="1:31" ht="30" customHeight="1">
      <c r="A14" s="14" t="s">
        <v>19</v>
      </c>
      <c r="B14" s="15"/>
      <c r="C14" s="6"/>
      <c r="I14" s="30"/>
    </row>
    <row r="15" spans="1:31">
      <c r="A15" s="6"/>
      <c r="B15" s="6"/>
      <c r="C15" s="6"/>
    </row>
    <row r="16" spans="1:31">
      <c r="A16" s="153" t="s">
        <v>37</v>
      </c>
      <c r="B16" s="153" t="s">
        <v>5</v>
      </c>
      <c r="C16" s="153" t="s">
        <v>2</v>
      </c>
      <c r="D16" s="153" t="s">
        <v>3</v>
      </c>
      <c r="E16" s="153" t="s">
        <v>6</v>
      </c>
      <c r="F16" s="155" t="s">
        <v>7</v>
      </c>
      <c r="G16" s="157" t="s">
        <v>34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  <c r="S16" s="160" t="s">
        <v>35</v>
      </c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2"/>
      <c r="AE16" s="20" t="s">
        <v>70</v>
      </c>
    </row>
    <row r="17" spans="1:31" ht="36.75" customHeight="1">
      <c r="A17" s="154"/>
      <c r="B17" s="154"/>
      <c r="C17" s="154"/>
      <c r="D17" s="154"/>
      <c r="E17" s="154"/>
      <c r="F17" s="156"/>
      <c r="G17" s="44" t="s">
        <v>33</v>
      </c>
      <c r="H17" s="44" t="s">
        <v>22</v>
      </c>
      <c r="I17" s="44" t="s">
        <v>23</v>
      </c>
      <c r="J17" s="44" t="s">
        <v>24</v>
      </c>
      <c r="K17" s="44" t="s">
        <v>25</v>
      </c>
      <c r="L17" s="44" t="s">
        <v>26</v>
      </c>
      <c r="M17" s="44" t="s">
        <v>27</v>
      </c>
      <c r="N17" s="44" t="s">
        <v>28</v>
      </c>
      <c r="O17" s="44" t="s">
        <v>29</v>
      </c>
      <c r="P17" s="44" t="s">
        <v>30</v>
      </c>
      <c r="Q17" s="44" t="s">
        <v>31</v>
      </c>
      <c r="R17" s="44" t="s">
        <v>32</v>
      </c>
      <c r="S17" s="44" t="s">
        <v>33</v>
      </c>
      <c r="T17" s="44" t="s">
        <v>22</v>
      </c>
      <c r="U17" s="44" t="s">
        <v>23</v>
      </c>
      <c r="V17" s="44" t="s">
        <v>24</v>
      </c>
      <c r="W17" s="44" t="s">
        <v>25</v>
      </c>
      <c r="X17" s="44" t="s">
        <v>26</v>
      </c>
      <c r="Y17" s="44" t="s">
        <v>27</v>
      </c>
      <c r="Z17" s="44" t="s">
        <v>28</v>
      </c>
      <c r="AA17" s="44" t="s">
        <v>29</v>
      </c>
      <c r="AB17" s="44" t="s">
        <v>30</v>
      </c>
      <c r="AC17" s="44" t="s">
        <v>31</v>
      </c>
      <c r="AD17" s="44" t="s">
        <v>32</v>
      </c>
      <c r="AE17" s="44" t="s">
        <v>36</v>
      </c>
    </row>
    <row r="18" spans="1:31" s="9" customFormat="1" ht="50.25" customHeight="1">
      <c r="A18" s="101" t="s">
        <v>90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46.5" customHeight="1">
      <c r="A19" s="98" t="s">
        <v>75</v>
      </c>
      <c r="B19" s="49" t="s">
        <v>110</v>
      </c>
      <c r="C19" s="45"/>
      <c r="D19" s="45"/>
      <c r="E19" s="46">
        <f>((D22-C20)/($B$11-$B$9))</f>
        <v>0.26979742173112337</v>
      </c>
      <c r="F19" s="47"/>
      <c r="G19" s="47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71.25" customHeight="1">
      <c r="A20" s="4" t="s">
        <v>92</v>
      </c>
      <c r="B20" s="10" t="s">
        <v>91</v>
      </c>
      <c r="C20" s="21">
        <v>43475</v>
      </c>
      <c r="D20" s="21">
        <v>43515</v>
      </c>
      <c r="E20" s="10">
        <f>D20-C20</f>
        <v>40</v>
      </c>
      <c r="F20" s="96" t="s">
        <v>78</v>
      </c>
      <c r="G20" s="137"/>
      <c r="H20" s="137"/>
      <c r="I20" s="40"/>
      <c r="J20" s="40"/>
      <c r="K20" s="40"/>
      <c r="L20" s="40"/>
      <c r="M20" s="41"/>
      <c r="N20" s="41"/>
      <c r="O20" s="4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88" customFormat="1" ht="63.75" customHeight="1">
      <c r="A21" s="48" t="s">
        <v>93</v>
      </c>
      <c r="B21" s="10" t="s">
        <v>91</v>
      </c>
      <c r="C21" s="21">
        <v>43475</v>
      </c>
      <c r="D21" s="42">
        <v>43586</v>
      </c>
      <c r="E21" s="10">
        <f t="shared" ref="E21:E22" si="0">D21-C21</f>
        <v>111</v>
      </c>
      <c r="F21" s="96" t="s">
        <v>78</v>
      </c>
      <c r="G21" s="137"/>
      <c r="H21" s="138"/>
      <c r="I21" s="138"/>
      <c r="J21" s="138"/>
      <c r="K21" s="139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ht="62.25" customHeight="1">
      <c r="A22" s="4" t="s">
        <v>94</v>
      </c>
      <c r="B22" s="10" t="s">
        <v>91</v>
      </c>
      <c r="C22" s="21">
        <v>43647</v>
      </c>
      <c r="D22" s="21">
        <v>43768</v>
      </c>
      <c r="E22" s="10">
        <f t="shared" si="0"/>
        <v>121</v>
      </c>
      <c r="F22" s="96" t="s">
        <v>78</v>
      </c>
      <c r="G22" s="93"/>
      <c r="H22" s="11"/>
      <c r="I22" s="40"/>
      <c r="J22" s="41"/>
      <c r="K22" s="41"/>
      <c r="L22" s="41"/>
      <c r="M22" s="139"/>
      <c r="N22" s="139"/>
      <c r="O22" s="139"/>
      <c r="P22" s="13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72.75" customHeight="1">
      <c r="A23" s="43" t="s">
        <v>95</v>
      </c>
      <c r="B23" s="9" t="s">
        <v>96</v>
      </c>
      <c r="C23" s="23"/>
      <c r="D23" s="23"/>
      <c r="E23" s="31">
        <f>((D24-C24)/($B$11-$B$9))</f>
        <v>6.7219152854511965E-2</v>
      </c>
      <c r="F23" s="9"/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69" customHeight="1">
      <c r="A24" s="4" t="s">
        <v>95</v>
      </c>
      <c r="B24" s="10" t="s">
        <v>96</v>
      </c>
      <c r="C24" s="21">
        <v>43830</v>
      </c>
      <c r="D24" s="21">
        <v>43903</v>
      </c>
      <c r="E24" s="10">
        <f>D24-C24</f>
        <v>73</v>
      </c>
      <c r="F24" s="96"/>
      <c r="G24" s="93"/>
      <c r="H24" s="11"/>
      <c r="I24" s="10"/>
      <c r="J24" s="10"/>
      <c r="K24" s="10"/>
      <c r="L24" s="10"/>
      <c r="M24" s="10"/>
      <c r="N24" s="41"/>
      <c r="O24" s="10"/>
      <c r="P24" s="10"/>
      <c r="Q24" s="10"/>
      <c r="R24" s="13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24"/>
    </row>
    <row r="25" spans="1:31" ht="81" customHeight="1">
      <c r="A25" s="43" t="s">
        <v>97</v>
      </c>
      <c r="B25" s="22" t="s">
        <v>108</v>
      </c>
      <c r="C25" s="23"/>
      <c r="D25" s="23"/>
      <c r="E25" s="31">
        <f>((D27-C26)/($B$11-$B$9))</f>
        <v>8.4714548802946599E-2</v>
      </c>
      <c r="F25" s="9"/>
      <c r="G25" s="8"/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37.5" customHeight="1">
      <c r="A26" s="4" t="s">
        <v>71</v>
      </c>
      <c r="B26" s="10" t="s">
        <v>91</v>
      </c>
      <c r="C26" s="21">
        <v>43891</v>
      </c>
      <c r="D26" s="21">
        <v>43952</v>
      </c>
      <c r="E26" s="10">
        <f>D26-C26</f>
        <v>61</v>
      </c>
      <c r="F26" s="96"/>
      <c r="G26" s="93"/>
      <c r="H26" s="11"/>
      <c r="I26" s="10"/>
      <c r="J26" s="41"/>
      <c r="K26" s="41"/>
      <c r="L26" s="10"/>
      <c r="M26" s="10"/>
      <c r="N26" s="41"/>
      <c r="O26" s="41"/>
      <c r="P26" s="41"/>
      <c r="Q26" s="41"/>
      <c r="R26" s="41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88" customFormat="1" ht="36.75" customHeight="1">
      <c r="A27" s="48" t="s">
        <v>72</v>
      </c>
      <c r="B27" s="41" t="s">
        <v>109</v>
      </c>
      <c r="C27" s="42">
        <v>43952</v>
      </c>
      <c r="D27" s="42">
        <v>43983</v>
      </c>
      <c r="E27" s="41">
        <f>D27-C27</f>
        <v>31</v>
      </c>
      <c r="F27" s="96"/>
      <c r="G27" s="94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12"/>
      <c r="V27" s="12"/>
      <c r="W27" s="10"/>
      <c r="X27" s="10"/>
      <c r="Y27" s="10"/>
      <c r="Z27" s="10"/>
      <c r="AA27" s="10"/>
      <c r="AB27" s="10"/>
      <c r="AC27" s="10"/>
      <c r="AD27" s="10"/>
      <c r="AE27" s="41"/>
    </row>
    <row r="28" spans="1:31" ht="51.75" customHeight="1">
      <c r="A28" s="43" t="s">
        <v>98</v>
      </c>
      <c r="B28" s="22" t="s">
        <v>108</v>
      </c>
      <c r="C28" s="23"/>
      <c r="D28" s="23"/>
      <c r="E28" s="31">
        <f>((D30-C29)/($B$11-$B$9))</f>
        <v>0.11049723756906077</v>
      </c>
      <c r="F28" s="9"/>
      <c r="G28" s="8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48" customHeight="1">
      <c r="A29" s="108" t="s">
        <v>120</v>
      </c>
      <c r="B29" s="10" t="s">
        <v>91</v>
      </c>
      <c r="C29" s="21">
        <v>44075</v>
      </c>
      <c r="D29" s="21">
        <v>44104</v>
      </c>
      <c r="E29" s="10">
        <f>D29-C29</f>
        <v>29</v>
      </c>
      <c r="F29" s="96"/>
      <c r="G29" s="93"/>
      <c r="H29" s="11"/>
      <c r="I29" s="10"/>
      <c r="J29" s="10"/>
      <c r="K29" s="10"/>
      <c r="L29" s="10"/>
      <c r="M29" s="10"/>
      <c r="N29" s="10"/>
      <c r="O29" s="10"/>
      <c r="P29" s="41"/>
      <c r="Q29" s="10"/>
      <c r="R29" s="10"/>
      <c r="S29" s="10"/>
      <c r="T29" s="10"/>
      <c r="U29" s="10"/>
      <c r="V29" s="10"/>
      <c r="W29" s="12"/>
      <c r="X29" s="12"/>
      <c r="Y29" s="12"/>
      <c r="Z29" s="12"/>
      <c r="AA29" s="12"/>
      <c r="AB29" s="12"/>
      <c r="AC29" s="12"/>
      <c r="AD29" s="10"/>
      <c r="AE29" s="10"/>
    </row>
    <row r="30" spans="1:31" ht="51.75" customHeight="1">
      <c r="A30" s="108" t="s">
        <v>121</v>
      </c>
      <c r="B30" s="10" t="s">
        <v>91</v>
      </c>
      <c r="C30" s="21">
        <v>44136</v>
      </c>
      <c r="D30" s="21">
        <v>44195</v>
      </c>
      <c r="E30" s="10">
        <f t="shared" ref="E30:E37" si="1">D30-C30</f>
        <v>59</v>
      </c>
      <c r="F30" s="96"/>
      <c r="G30" s="93"/>
      <c r="H30" s="11"/>
      <c r="I30" s="10"/>
      <c r="J30" s="10"/>
      <c r="K30" s="10"/>
      <c r="L30" s="10"/>
      <c r="M30" s="10"/>
      <c r="N30" s="10"/>
      <c r="O30" s="10"/>
      <c r="P30" s="4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2"/>
      <c r="AE30" s="10"/>
    </row>
    <row r="31" spans="1:31" ht="58.5" customHeight="1">
      <c r="A31" s="108" t="s">
        <v>122</v>
      </c>
      <c r="B31" s="10" t="s">
        <v>91</v>
      </c>
      <c r="C31" s="21">
        <v>44197</v>
      </c>
      <c r="D31" s="21">
        <v>44228</v>
      </c>
      <c r="E31" s="10">
        <f t="shared" si="1"/>
        <v>31</v>
      </c>
      <c r="F31" s="96"/>
      <c r="G31" s="93"/>
      <c r="H31" s="11"/>
      <c r="I31" s="10"/>
      <c r="J31" s="10"/>
      <c r="K31" s="10"/>
      <c r="L31" s="10"/>
      <c r="M31" s="10"/>
      <c r="N31" s="10"/>
      <c r="O31" s="10"/>
      <c r="P31" s="4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2"/>
      <c r="AE31" s="10"/>
    </row>
    <row r="32" spans="1:31" ht="51.75" customHeight="1">
      <c r="A32" s="108" t="s">
        <v>123</v>
      </c>
      <c r="B32" s="10" t="s">
        <v>91</v>
      </c>
      <c r="C32" s="21">
        <v>44228</v>
      </c>
      <c r="D32" s="21">
        <v>44256</v>
      </c>
      <c r="E32" s="10">
        <f t="shared" si="1"/>
        <v>28</v>
      </c>
      <c r="F32" s="96"/>
      <c r="G32" s="93"/>
      <c r="H32" s="11"/>
      <c r="I32" s="10"/>
      <c r="J32" s="10"/>
      <c r="K32" s="10"/>
      <c r="L32" s="10"/>
      <c r="M32" s="10"/>
      <c r="N32" s="10"/>
      <c r="O32" s="10"/>
      <c r="P32" s="4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"/>
      <c r="AE32" s="10"/>
    </row>
    <row r="33" spans="1:31" ht="42" customHeight="1">
      <c r="A33" s="108" t="s">
        <v>124</v>
      </c>
      <c r="B33" s="10" t="s">
        <v>91</v>
      </c>
      <c r="C33" s="21">
        <v>44228</v>
      </c>
      <c r="D33" s="21">
        <v>44256</v>
      </c>
      <c r="E33" s="10">
        <f t="shared" si="1"/>
        <v>28</v>
      </c>
      <c r="F33" s="96"/>
      <c r="G33" s="93"/>
      <c r="H33" s="11"/>
      <c r="I33" s="10"/>
      <c r="J33" s="10"/>
      <c r="K33" s="10"/>
      <c r="L33" s="10"/>
      <c r="M33" s="10"/>
      <c r="N33" s="10"/>
      <c r="O33" s="10"/>
      <c r="P33" s="4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2"/>
      <c r="AE33" s="10"/>
    </row>
    <row r="34" spans="1:31" ht="36.75" customHeight="1">
      <c r="A34" s="108" t="s">
        <v>125</v>
      </c>
      <c r="B34" s="10" t="s">
        <v>91</v>
      </c>
      <c r="C34" s="21">
        <v>44256</v>
      </c>
      <c r="D34" s="21">
        <v>44285</v>
      </c>
      <c r="E34" s="10">
        <f t="shared" si="1"/>
        <v>29</v>
      </c>
      <c r="F34" s="96"/>
      <c r="G34" s="93"/>
      <c r="H34" s="11"/>
      <c r="I34" s="10"/>
      <c r="J34" s="10"/>
      <c r="K34" s="10"/>
      <c r="L34" s="10"/>
      <c r="M34" s="10"/>
      <c r="N34" s="10"/>
      <c r="O34" s="10"/>
      <c r="P34" s="4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2"/>
      <c r="AE34" s="10"/>
    </row>
    <row r="35" spans="1:31" ht="36.75" customHeight="1">
      <c r="A35" s="108" t="s">
        <v>126</v>
      </c>
      <c r="B35" s="10" t="s">
        <v>91</v>
      </c>
      <c r="C35" s="21">
        <v>44409</v>
      </c>
      <c r="D35" s="21">
        <v>44438</v>
      </c>
      <c r="E35" s="10">
        <f t="shared" si="1"/>
        <v>29</v>
      </c>
      <c r="F35" s="96"/>
      <c r="G35" s="93"/>
      <c r="H35" s="11"/>
      <c r="I35" s="10"/>
      <c r="J35" s="10"/>
      <c r="K35" s="10"/>
      <c r="L35" s="10"/>
      <c r="M35" s="10"/>
      <c r="N35" s="10"/>
      <c r="O35" s="10"/>
      <c r="P35" s="4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2"/>
      <c r="AE35" s="10"/>
    </row>
    <row r="36" spans="1:31" ht="41.25" customHeight="1">
      <c r="A36" s="108" t="s">
        <v>136</v>
      </c>
      <c r="B36" s="10" t="s">
        <v>91</v>
      </c>
      <c r="C36" s="21">
        <v>44409</v>
      </c>
      <c r="D36" s="21">
        <v>44438</v>
      </c>
      <c r="E36" s="10">
        <f t="shared" si="1"/>
        <v>29</v>
      </c>
      <c r="F36" s="96"/>
      <c r="G36" s="93"/>
      <c r="H36" s="11"/>
      <c r="I36" s="10"/>
      <c r="J36" s="10"/>
      <c r="K36" s="10"/>
      <c r="L36" s="10"/>
      <c r="M36" s="10"/>
      <c r="N36" s="10"/>
      <c r="O36" s="10"/>
      <c r="P36" s="4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2"/>
      <c r="AE36" s="10"/>
    </row>
    <row r="37" spans="1:31" ht="44.25" customHeight="1">
      <c r="A37" s="108" t="s">
        <v>127</v>
      </c>
      <c r="B37" s="10" t="s">
        <v>91</v>
      </c>
      <c r="C37" s="21">
        <v>44531</v>
      </c>
      <c r="D37" s="21">
        <v>44561</v>
      </c>
      <c r="E37" s="10">
        <f t="shared" si="1"/>
        <v>30</v>
      </c>
      <c r="F37" s="96"/>
      <c r="G37" s="93"/>
      <c r="H37" s="11"/>
      <c r="I37" s="10"/>
      <c r="J37" s="10"/>
      <c r="K37" s="10"/>
      <c r="L37" s="10"/>
      <c r="M37" s="10"/>
      <c r="N37" s="10"/>
      <c r="O37" s="10"/>
      <c r="P37" s="4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2"/>
      <c r="AE37" s="10"/>
    </row>
    <row r="38" spans="1:31" ht="51" customHeight="1">
      <c r="A38" s="113" t="s">
        <v>9</v>
      </c>
      <c r="B38" s="63"/>
      <c r="C38" s="63"/>
      <c r="D38" s="63"/>
      <c r="E38" s="148" t="s">
        <v>103</v>
      </c>
      <c r="F38" s="89"/>
      <c r="G38" s="89"/>
      <c r="H38" s="89"/>
      <c r="I38" s="63"/>
      <c r="J38" s="63"/>
      <c r="K38" s="63"/>
      <c r="L38" s="89"/>
      <c r="M38" s="89"/>
      <c r="N38" s="63"/>
      <c r="O38" s="63"/>
      <c r="P38" s="63"/>
      <c r="Q38" s="63"/>
      <c r="R38" s="63"/>
      <c r="S38" s="63"/>
      <c r="T38" s="63"/>
      <c r="U38" s="152" t="s">
        <v>103</v>
      </c>
      <c r="V38" s="152"/>
      <c r="W38" s="89"/>
      <c r="X38" s="89"/>
      <c r="Y38" s="89"/>
      <c r="Z38" s="89"/>
      <c r="AA38" s="89"/>
      <c r="AB38" s="89"/>
      <c r="AC38" s="89"/>
      <c r="AD38" s="89"/>
    </row>
    <row r="39" spans="1:31" ht="2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1" ht="2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8" spans="1:31">
      <c r="F48" s="96" t="s">
        <v>76</v>
      </c>
    </row>
    <row r="49" spans="6:7">
      <c r="F49" s="97" t="s">
        <v>77</v>
      </c>
    </row>
    <row r="50" spans="6:7">
      <c r="F50" s="99" t="s">
        <v>78</v>
      </c>
    </row>
    <row r="51" spans="6:7">
      <c r="F51" s="100" t="s">
        <v>79</v>
      </c>
    </row>
    <row r="53" spans="6:7">
      <c r="F53" s="13"/>
      <c r="G53" s="95"/>
    </row>
  </sheetData>
  <mergeCells count="14">
    <mergeCell ref="B7:F7"/>
    <mergeCell ref="S1:V1"/>
    <mergeCell ref="S2:AE2"/>
    <mergeCell ref="B5:F5"/>
    <mergeCell ref="B6:F6"/>
    <mergeCell ref="U38:V38"/>
    <mergeCell ref="A16:A17"/>
    <mergeCell ref="B16:B17"/>
    <mergeCell ref="C16:C17"/>
    <mergeCell ref="D16:D17"/>
    <mergeCell ref="E16:E17"/>
    <mergeCell ref="F16:F17"/>
    <mergeCell ref="G16:R16"/>
    <mergeCell ref="S16:AD16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rowBreaks count="2" manualBreakCount="2">
    <brk id="24" max="17" man="1"/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="60" zoomScaleNormal="70" workbookViewId="0">
      <selection activeCell="D14" sqref="D14"/>
    </sheetView>
  </sheetViews>
  <sheetFormatPr defaultColWidth="11" defaultRowHeight="18.75"/>
  <cols>
    <col min="1" max="1" width="11.25" style="1" customWidth="1"/>
    <col min="2" max="2" width="56.375" style="1" customWidth="1"/>
    <col min="3" max="3" width="23.375" style="1" customWidth="1"/>
    <col min="4" max="4" width="26.75" style="1" customWidth="1"/>
    <col min="5" max="5" width="42.25" style="1" customWidth="1"/>
    <col min="6" max="16384" width="11" style="1"/>
  </cols>
  <sheetData>
    <row r="1" spans="1:7" ht="41.25" customHeight="1">
      <c r="A1" s="53"/>
      <c r="B1" s="53"/>
      <c r="C1" s="53"/>
      <c r="D1" s="53"/>
      <c r="E1" s="52"/>
    </row>
    <row r="2" spans="1:7" ht="30" customHeight="1">
      <c r="A2" s="50"/>
      <c r="B2" s="50"/>
      <c r="C2" s="50"/>
      <c r="D2" s="50"/>
      <c r="E2" s="2"/>
    </row>
    <row r="3" spans="1:7" ht="12.75" customHeight="1">
      <c r="A3" s="50"/>
      <c r="B3" s="50"/>
      <c r="C3" s="50"/>
      <c r="D3" s="50"/>
      <c r="E3" s="2"/>
    </row>
    <row r="4" spans="1:7" ht="41.25" customHeight="1">
      <c r="A4" s="166" t="s">
        <v>38</v>
      </c>
      <c r="B4" s="166"/>
      <c r="C4" s="166"/>
      <c r="D4" s="166"/>
      <c r="E4" s="166"/>
    </row>
    <row r="5" spans="1:7" ht="42" customHeight="1">
      <c r="A5" s="166" t="str">
        <f>'Паспорт Проекта'!C8</f>
        <v xml:space="preserve">Реконструкция МОАУООШ № 23 имени Надежды Шабатько г. Новокубанска по адресу: Краснодарский край, г. Новокубанск, с увеличением вместимости и выделением блока начального образования на 400 мест (I этап блок начального образования на 400 мест) </v>
      </c>
      <c r="B5" s="166"/>
      <c r="C5" s="166"/>
      <c r="D5" s="166"/>
      <c r="E5" s="166"/>
    </row>
    <row r="6" spans="1:7" ht="74.25" customHeight="1">
      <c r="A6" s="25" t="s">
        <v>39</v>
      </c>
      <c r="B6" s="25" t="s">
        <v>40</v>
      </c>
      <c r="C6" s="25" t="s">
        <v>41</v>
      </c>
      <c r="D6" s="25" t="s">
        <v>42</v>
      </c>
      <c r="E6" s="25" t="s">
        <v>43</v>
      </c>
    </row>
    <row r="7" spans="1:7" ht="88.5" customHeight="1">
      <c r="A7" s="114" t="s">
        <v>84</v>
      </c>
      <c r="B7" s="115" t="str">
        <f>'Проектное управление 1'!A19</f>
        <v>Финансовое обеспечение 1 этапа проекта и инженерно-изыскательских работ</v>
      </c>
      <c r="C7" s="116">
        <f>'Проектное управление 1'!E19</f>
        <v>0.26979742173112337</v>
      </c>
      <c r="D7" s="117" t="str">
        <f>'Проектное управление 1'!B19</f>
        <v xml:space="preserve"> В.П. Притула</v>
      </c>
      <c r="E7" s="105" t="s">
        <v>80</v>
      </c>
      <c r="F7" s="27"/>
      <c r="G7" s="7"/>
    </row>
    <row r="8" spans="1:7" ht="66" customHeight="1">
      <c r="A8" s="26" t="s">
        <v>48</v>
      </c>
      <c r="B8" s="28" t="str">
        <f>'Проектное управление 1'!$A$23</f>
        <v>Подача документов для вступления в государственную программу Краснодарского края «Развитие образования"</v>
      </c>
      <c r="C8" s="32">
        <f>'Проектное управление 1'!E23</f>
        <v>6.7219152854511965E-2</v>
      </c>
      <c r="D8" s="104" t="str">
        <f>'Проектное управление 1'!B23</f>
        <v>И.В. Гопоненко</v>
      </c>
      <c r="E8" s="105" t="s">
        <v>99</v>
      </c>
    </row>
    <row r="9" spans="1:7" ht="66.75" customHeight="1">
      <c r="A9" s="26" t="s">
        <v>49</v>
      </c>
      <c r="B9" s="28" t="str">
        <f>'Проектное управление 1'!$A$25</f>
        <v>Подготовка и проведение аукциона по определению подрядной организации для строительства блока начального образования на 400 мест</v>
      </c>
      <c r="C9" s="32">
        <f>'Проектное управление 1'!E25</f>
        <v>8.4714548802946599E-2</v>
      </c>
      <c r="D9" s="104" t="str">
        <f>'Проектное управление 1'!B25</f>
        <v>А.В.Кузьмин</v>
      </c>
      <c r="E9" s="105" t="s">
        <v>73</v>
      </c>
    </row>
    <row r="10" spans="1:7" ht="72" customHeight="1">
      <c r="A10" s="26" t="s">
        <v>82</v>
      </c>
      <c r="B10" s="106" t="str">
        <f>'Проектное управление 1'!A28</f>
        <v>Строительство блока начального образования на 400 мест</v>
      </c>
      <c r="C10" s="32">
        <f>'Проектное управление 1'!E28</f>
        <v>0.11049723756906077</v>
      </c>
      <c r="D10" s="104" t="str">
        <f>'Проектное управление 1'!B28</f>
        <v>А.В.Кузьмин</v>
      </c>
      <c r="E10" s="105" t="s">
        <v>74</v>
      </c>
    </row>
    <row r="11" spans="1:7" ht="76.5" customHeight="1">
      <c r="A11" s="26" t="s">
        <v>83</v>
      </c>
      <c r="B11" s="106" t="str">
        <f>'Проектное управление 1'!A30</f>
        <v>Завершение I этапа строительства-монтажных работ блока начального образования на 400 мест</v>
      </c>
      <c r="C11" s="32">
        <v>0.02</v>
      </c>
      <c r="D11" s="104" t="str">
        <f>'Проектное управление 1'!B30</f>
        <v>В.П. Притула</v>
      </c>
      <c r="E11" s="105" t="s">
        <v>81</v>
      </c>
    </row>
    <row r="12" spans="1:7" ht="57" customHeight="1">
      <c r="A12" s="59"/>
      <c r="B12" s="60"/>
      <c r="C12" s="61"/>
      <c r="D12" s="62"/>
      <c r="E12" s="62"/>
    </row>
    <row r="13" spans="1:7" ht="33" customHeight="1"/>
    <row r="14" spans="1:7" ht="63" customHeight="1">
      <c r="A14" s="165" t="s">
        <v>9</v>
      </c>
      <c r="B14" s="165"/>
      <c r="D14" s="2"/>
      <c r="E14" s="112" t="s">
        <v>103</v>
      </c>
    </row>
  </sheetData>
  <mergeCells count="3">
    <mergeCell ref="A5:E5"/>
    <mergeCell ref="A4:E4"/>
    <mergeCell ref="A14:B14"/>
  </mergeCells>
  <pageMargins left="0.75" right="0.75" top="1" bottom="1" header="0.5" footer="0.5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zoomScaleNormal="70" workbookViewId="0">
      <selection activeCell="H14" sqref="H14"/>
    </sheetView>
  </sheetViews>
  <sheetFormatPr defaultColWidth="11" defaultRowHeight="18.75"/>
  <cols>
    <col min="1" max="1" width="11" style="1"/>
    <col min="2" max="2" width="11.25" style="1" customWidth="1"/>
    <col min="3" max="3" width="68" style="1" customWidth="1"/>
    <col min="4" max="4" width="38.875" style="1" customWidth="1"/>
    <col min="5" max="5" width="38.5" style="1" customWidth="1"/>
    <col min="6" max="16384" width="11" style="1"/>
  </cols>
  <sheetData>
    <row r="1" spans="1:7" ht="24.75" customHeight="1">
      <c r="E1" s="52"/>
    </row>
    <row r="2" spans="1:7" ht="32.25" customHeight="1">
      <c r="E2" s="2"/>
    </row>
    <row r="5" spans="1:7" ht="41.25" customHeight="1">
      <c r="B5" s="166" t="s">
        <v>44</v>
      </c>
      <c r="C5" s="166"/>
      <c r="D5" s="166"/>
      <c r="E5" s="166"/>
    </row>
    <row r="6" spans="1:7" ht="49.5" customHeight="1">
      <c r="B6" s="166" t="str">
        <f>'Паспорт Проекта'!C8</f>
        <v xml:space="preserve">Реконструкция МОАУООШ № 23 имени Надежды Шабатько г. Новокубанска по адресу: Краснодарский край, г. Новокубанск, с увеличением вместимости и выделением блока начального образования на 400 мест (I этап блок начального образования на 400 мест) </v>
      </c>
      <c r="C6" s="166"/>
      <c r="D6" s="166"/>
      <c r="E6" s="166"/>
    </row>
    <row r="8" spans="1:7" ht="74.25" customHeight="1">
      <c r="A8" s="39" t="s">
        <v>50</v>
      </c>
      <c r="B8" s="39" t="s">
        <v>39</v>
      </c>
      <c r="C8" s="39" t="s">
        <v>45</v>
      </c>
      <c r="D8" s="39" t="s">
        <v>46</v>
      </c>
      <c r="E8" s="39" t="s">
        <v>47</v>
      </c>
    </row>
    <row r="9" spans="1:7" s="133" customFormat="1" ht="65.25" customHeight="1">
      <c r="A9" s="126"/>
      <c r="B9" s="127"/>
      <c r="C9" s="128" t="str">
        <f>'Проектное управление 1'!A19</f>
        <v>Финансовое обеспечение 1 этапа проекта и инженерно-изыскательских работ</v>
      </c>
      <c r="D9" s="129" t="str">
        <f>'Проектное управление 1'!B19</f>
        <v xml:space="preserve"> В.П. Притула</v>
      </c>
      <c r="E9" s="130"/>
      <c r="F9" s="131"/>
      <c r="G9" s="132"/>
    </row>
    <row r="10" spans="1:7" ht="54" customHeight="1">
      <c r="A10" s="29" t="s">
        <v>51</v>
      </c>
      <c r="B10" s="34"/>
      <c r="C10" s="108" t="str">
        <f>'Проектное управление 1'!A22</f>
        <v>Проведение государственной экспертизы проекта (оплата по договору подрядной организации за счет средств местного бюджета)</v>
      </c>
      <c r="D10" s="109" t="str">
        <f>'Проектное управление 1'!B22</f>
        <v>В.П. Притула</v>
      </c>
      <c r="E10" s="103">
        <f>'Проектное управление 1'!D22</f>
        <v>43768</v>
      </c>
      <c r="F10" s="33"/>
      <c r="G10" s="7"/>
    </row>
    <row r="11" spans="1:7" s="133" customFormat="1" ht="61.5" customHeight="1">
      <c r="A11" s="126"/>
      <c r="B11" s="127"/>
      <c r="C11" s="128" t="str">
        <f>'Проектное управление 1'!A23</f>
        <v>Подача документов для вступления в государственную программу Краснодарского края «Развитие образования"</v>
      </c>
      <c r="D11" s="129" t="str">
        <f>'Проектное управление 1'!B23</f>
        <v>И.В. Гопоненко</v>
      </c>
      <c r="E11" s="134"/>
    </row>
    <row r="12" spans="1:7" ht="61.5" customHeight="1">
      <c r="A12" s="29" t="s">
        <v>51</v>
      </c>
      <c r="B12" s="29"/>
      <c r="C12" s="108" t="str">
        <f>'Проектное управление 1'!A24</f>
        <v>Подача документов для вступления в государственную программу Краснодарского края «Развитие образования"</v>
      </c>
      <c r="D12" s="109" t="str">
        <f>'Проектное управление 1'!B24</f>
        <v>И.В. Гопоненко</v>
      </c>
      <c r="E12" s="103">
        <f>'Проектное управление 1'!D24</f>
        <v>43903</v>
      </c>
    </row>
    <row r="13" spans="1:7" s="133" customFormat="1" ht="66.75" customHeight="1">
      <c r="A13" s="126"/>
      <c r="B13" s="127"/>
      <c r="C13" s="128" t="str">
        <f>'Проектное управление 1'!A25</f>
        <v>Подготовка и проведение аукциона по определению подрядной организации для строительства блока начального образования на 400 мест</v>
      </c>
      <c r="D13" s="129" t="str">
        <f>'Проектное управление 1'!B25</f>
        <v>А.В.Кузьмин</v>
      </c>
      <c r="E13" s="134"/>
    </row>
    <row r="14" spans="1:7" ht="45.75" customHeight="1">
      <c r="A14" s="29" t="s">
        <v>51</v>
      </c>
      <c r="B14" s="34"/>
      <c r="C14" s="108" t="str">
        <f>'Проектное управление 1'!A27</f>
        <v>Проведение аукциона</v>
      </c>
      <c r="D14" s="109" t="str">
        <f>'Проектное управление 1'!B27</f>
        <v>А.В.Каутц</v>
      </c>
      <c r="E14" s="103">
        <f>'Проектное управление 1'!D27</f>
        <v>43983</v>
      </c>
    </row>
    <row r="15" spans="1:7" s="133" customFormat="1" ht="54" customHeight="1">
      <c r="A15" s="126"/>
      <c r="B15" s="127"/>
      <c r="C15" s="128" t="str">
        <f>'Проектное управление 1'!A28</f>
        <v>Строительство блока начального образования на 400 мест</v>
      </c>
      <c r="D15" s="129" t="str">
        <f>'Проектное управление 1'!B28</f>
        <v>А.В.Кузьмин</v>
      </c>
      <c r="E15" s="134"/>
    </row>
    <row r="16" spans="1:7" ht="42.75" customHeight="1">
      <c r="A16" s="29" t="s">
        <v>51</v>
      </c>
      <c r="B16" s="34"/>
      <c r="C16" s="108" t="str">
        <f>'Проектное управление 1'!A30</f>
        <v>Завершение I этапа строительства-монтажных работ блока начального образования на 400 мест</v>
      </c>
      <c r="D16" s="109" t="str">
        <f>'Проектное управление 1'!B30</f>
        <v>В.П. Притула</v>
      </c>
      <c r="E16" s="103">
        <f>'Проектное управление 1'!D30</f>
        <v>44195</v>
      </c>
    </row>
    <row r="17" spans="1:5" ht="43.15" customHeight="1">
      <c r="A17" s="135"/>
      <c r="B17" s="35"/>
      <c r="C17" s="38"/>
      <c r="D17" s="36"/>
      <c r="E17" s="37"/>
    </row>
    <row r="18" spans="1:5" ht="43.15" customHeight="1">
      <c r="A18" s="58"/>
      <c r="B18" s="54"/>
      <c r="C18" s="55"/>
      <c r="D18" s="56"/>
      <c r="E18" s="57"/>
    </row>
    <row r="20" spans="1:5" ht="62.25" customHeight="1">
      <c r="A20" s="165" t="s">
        <v>9</v>
      </c>
      <c r="B20" s="165"/>
      <c r="C20" s="165"/>
      <c r="D20" s="2"/>
      <c r="E20" s="112" t="s">
        <v>103</v>
      </c>
    </row>
  </sheetData>
  <mergeCells count="3">
    <mergeCell ref="B5:E5"/>
    <mergeCell ref="B6:E6"/>
    <mergeCell ref="A20:C20"/>
  </mergeCells>
  <pageMargins left="0.75" right="0.75" top="1" bottom="1" header="0.5" footer="0.5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topLeftCell="A5" zoomScale="90" zoomScaleNormal="80" zoomScaleSheetLayoutView="90" workbookViewId="0">
      <selection activeCell="M33" sqref="M33"/>
    </sheetView>
  </sheetViews>
  <sheetFormatPr defaultColWidth="11" defaultRowHeight="18.75"/>
  <cols>
    <col min="1" max="1" width="7.125" style="86" customWidth="1"/>
    <col min="2" max="2" width="51.625" style="86" customWidth="1"/>
    <col min="3" max="3" width="13.75" style="86" customWidth="1"/>
    <col min="4" max="4" width="14.875" style="144" customWidth="1"/>
    <col min="5" max="5" width="11.625" style="86" customWidth="1"/>
    <col min="6" max="6" width="10.625" style="86" customWidth="1"/>
    <col min="7" max="7" width="18.25" style="86" customWidth="1"/>
    <col min="8" max="16384" width="11" style="65"/>
  </cols>
  <sheetData>
    <row r="1" spans="1:7" ht="16.5" customHeight="1">
      <c r="A1" s="64"/>
      <c r="B1" s="64"/>
      <c r="C1" s="64"/>
      <c r="D1" s="167"/>
      <c r="E1" s="167"/>
      <c r="F1" s="167"/>
      <c r="G1" s="121"/>
    </row>
    <row r="2" spans="1:7" ht="21" customHeight="1">
      <c r="A2" s="64"/>
      <c r="B2" s="64"/>
      <c r="C2" s="64"/>
      <c r="D2" s="168"/>
      <c r="E2" s="168"/>
      <c r="F2" s="168"/>
      <c r="G2" s="122"/>
    </row>
    <row r="3" spans="1:7" hidden="1">
      <c r="A3" s="64"/>
      <c r="B3" s="64"/>
      <c r="C3" s="64"/>
      <c r="D3" s="169"/>
      <c r="E3" s="169"/>
      <c r="F3" s="170"/>
      <c r="G3" s="123"/>
    </row>
    <row r="4" spans="1:7" hidden="1">
      <c r="A4" s="64"/>
      <c r="B4" s="64"/>
      <c r="C4" s="64"/>
      <c r="D4" s="64"/>
      <c r="E4" s="64"/>
      <c r="F4" s="66"/>
      <c r="G4" s="66"/>
    </row>
    <row r="5" spans="1:7" ht="64.5" customHeight="1">
      <c r="A5" s="67"/>
      <c r="B5" s="171" t="s">
        <v>107</v>
      </c>
      <c r="C5" s="172"/>
      <c r="D5" s="172"/>
      <c r="E5" s="172"/>
      <c r="F5" s="172"/>
      <c r="G5" s="124"/>
    </row>
    <row r="6" spans="1:7">
      <c r="A6" s="68"/>
      <c r="B6" s="68"/>
      <c r="C6" s="69"/>
      <c r="D6" s="143"/>
      <c r="E6" s="69"/>
      <c r="F6" s="69"/>
      <c r="G6" s="69"/>
    </row>
    <row r="7" spans="1:7">
      <c r="A7" s="173" t="s">
        <v>59</v>
      </c>
      <c r="B7" s="173" t="s">
        <v>60</v>
      </c>
      <c r="C7" s="174" t="s">
        <v>61</v>
      </c>
      <c r="D7" s="174" t="s">
        <v>62</v>
      </c>
      <c r="E7" s="70" t="s">
        <v>63</v>
      </c>
      <c r="F7" s="70" t="s">
        <v>63</v>
      </c>
      <c r="G7" s="125" t="s">
        <v>116</v>
      </c>
    </row>
    <row r="8" spans="1:7" s="72" customFormat="1" ht="31.5">
      <c r="A8" s="173"/>
      <c r="B8" s="173"/>
      <c r="C8" s="174"/>
      <c r="D8" s="174"/>
      <c r="E8" s="71" t="s">
        <v>64</v>
      </c>
      <c r="F8" s="71" t="s">
        <v>65</v>
      </c>
      <c r="G8" s="71"/>
    </row>
    <row r="9" spans="1:7" ht="39.75" customHeight="1">
      <c r="A9" s="110">
        <v>1</v>
      </c>
      <c r="B9" s="107" t="str">
        <f>'Проектное управление 1'!A19</f>
        <v>Финансовое обеспечение 1 этапа проекта и инженерно-изыскательских работ</v>
      </c>
      <c r="C9" s="73"/>
      <c r="D9" s="73"/>
      <c r="E9" s="74"/>
      <c r="F9" s="73"/>
      <c r="G9" s="73"/>
    </row>
    <row r="10" spans="1:7" ht="56.25">
      <c r="A10" s="77"/>
      <c r="B10" s="108" t="str">
        <f>'Проектное управление 1'!A20</f>
        <v>Изготовление проектно-сметной документации (оплата по договору подрядной организации за счет средств местного бюджета)</v>
      </c>
      <c r="C10" s="103">
        <f>'Проектное управление 1'!D20</f>
        <v>43515</v>
      </c>
      <c r="D10" s="42" t="s">
        <v>139</v>
      </c>
      <c r="E10" s="75"/>
      <c r="F10" s="76"/>
      <c r="G10" s="76"/>
    </row>
    <row r="11" spans="1:7" ht="56.25">
      <c r="A11" s="77"/>
      <c r="B11" s="108" t="str">
        <f>'Проектное управление 1'!A21</f>
        <v>Проведение инженерных изысканий (оплата по договору подрядной организации за счет средств местного бюджета)</v>
      </c>
      <c r="C11" s="103">
        <f>'Проектное управление 1'!D21</f>
        <v>43586</v>
      </c>
      <c r="D11" s="42">
        <v>43586</v>
      </c>
      <c r="E11" s="75"/>
      <c r="F11" s="76"/>
      <c r="G11" s="76"/>
    </row>
    <row r="12" spans="1:7" ht="126">
      <c r="A12" s="77"/>
      <c r="B12" s="108" t="s">
        <v>94</v>
      </c>
      <c r="C12" s="103">
        <v>43768</v>
      </c>
      <c r="D12" s="42">
        <v>43754</v>
      </c>
      <c r="E12" s="75">
        <v>1164</v>
      </c>
      <c r="F12" s="118">
        <v>1163.93</v>
      </c>
      <c r="G12" s="118" t="s">
        <v>117</v>
      </c>
    </row>
    <row r="13" spans="1:7" ht="126">
      <c r="A13" s="77" t="s">
        <v>51</v>
      </c>
      <c r="B13" s="108" t="s">
        <v>137</v>
      </c>
      <c r="C13" s="103">
        <v>43828</v>
      </c>
      <c r="D13" s="42">
        <v>43824</v>
      </c>
      <c r="E13" s="147"/>
      <c r="F13" s="118"/>
      <c r="G13" s="118" t="s">
        <v>138</v>
      </c>
    </row>
    <row r="14" spans="1:7" ht="75">
      <c r="A14" s="110">
        <v>2</v>
      </c>
      <c r="B14" s="107" t="str">
        <f>'Проектное управление 1'!A23</f>
        <v>Подача документов для вступления в государственную программу Краснодарского края «Развитие образования"</v>
      </c>
      <c r="C14" s="103"/>
      <c r="D14" s="42"/>
      <c r="E14" s="75"/>
      <c r="F14" s="76"/>
      <c r="G14" s="76"/>
    </row>
    <row r="15" spans="1:7" ht="190.5" customHeight="1">
      <c r="A15" s="110"/>
      <c r="B15" s="108" t="str">
        <f>'Проектное управление 1'!A24</f>
        <v>Подача документов для вступления в государственную программу Краснодарского края «Развитие образования"</v>
      </c>
      <c r="C15" s="103">
        <v>43891</v>
      </c>
      <c r="D15" s="42" t="s">
        <v>128</v>
      </c>
      <c r="E15" s="75"/>
      <c r="F15" s="76"/>
      <c r="G15" s="76" t="s">
        <v>129</v>
      </c>
    </row>
    <row r="16" spans="1:7" ht="141.75">
      <c r="A16" s="110"/>
      <c r="B16" s="108" t="s">
        <v>130</v>
      </c>
      <c r="C16" s="103" t="s">
        <v>133</v>
      </c>
      <c r="D16" s="42" t="s">
        <v>132</v>
      </c>
      <c r="E16" s="75"/>
      <c r="F16" s="76"/>
      <c r="G16" s="76" t="s">
        <v>131</v>
      </c>
    </row>
    <row r="17" spans="1:7" ht="56.25">
      <c r="A17" s="77" t="s">
        <v>115</v>
      </c>
      <c r="B17" s="65" t="s">
        <v>134</v>
      </c>
      <c r="C17" s="103" t="s">
        <v>135</v>
      </c>
      <c r="D17" s="42"/>
      <c r="E17" s="75"/>
      <c r="F17" s="76"/>
      <c r="G17" s="76"/>
    </row>
    <row r="18" spans="1:7" ht="75">
      <c r="A18" s="110">
        <v>3</v>
      </c>
      <c r="B18" s="107" t="str">
        <f>'Проектное управление 1'!A25</f>
        <v>Подготовка и проведение аукциона по определению подрядной организации для строительства блока начального образования на 400 мест</v>
      </c>
      <c r="C18" s="103"/>
      <c r="D18" s="42"/>
      <c r="E18" s="75"/>
      <c r="F18" s="76"/>
      <c r="G18" s="76"/>
    </row>
    <row r="19" spans="1:7" ht="36" customHeight="1">
      <c r="A19" s="77"/>
      <c r="B19" s="108" t="str">
        <f>'Проектное управление 1'!A26</f>
        <v>Подготовка аукционной документации</v>
      </c>
      <c r="C19" s="103" t="s">
        <v>118</v>
      </c>
      <c r="D19" s="42"/>
      <c r="E19" s="75"/>
      <c r="F19" s="75"/>
      <c r="G19" s="75"/>
    </row>
    <row r="20" spans="1:7" ht="36" customHeight="1">
      <c r="A20" s="78" t="s">
        <v>115</v>
      </c>
      <c r="B20" s="108" t="str">
        <f>'Проектное управление 1'!A27</f>
        <v>Проведение аукциона</v>
      </c>
      <c r="C20" s="103" t="s">
        <v>119</v>
      </c>
      <c r="D20" s="42"/>
      <c r="E20" s="79"/>
      <c r="F20" s="73"/>
      <c r="G20" s="73"/>
    </row>
    <row r="21" spans="1:7" s="80" customFormat="1" ht="37.5">
      <c r="A21" s="110">
        <v>4</v>
      </c>
      <c r="B21" s="107" t="str">
        <f>'Проектное управление 1'!A28</f>
        <v>Строительство блока начального образования на 400 мест</v>
      </c>
      <c r="C21" s="103"/>
      <c r="D21" s="42"/>
      <c r="E21" s="75"/>
      <c r="F21" s="76"/>
      <c r="G21" s="76"/>
    </row>
    <row r="22" spans="1:7" ht="37.5">
      <c r="A22" s="77"/>
      <c r="B22" s="108" t="s">
        <v>120</v>
      </c>
      <c r="C22" s="103">
        <f>'Проектное управление 1'!D29</f>
        <v>44104</v>
      </c>
      <c r="D22" s="42"/>
      <c r="E22" s="75"/>
      <c r="F22" s="146"/>
      <c r="G22" s="76"/>
    </row>
    <row r="23" spans="1:7" ht="56.25">
      <c r="A23" s="77"/>
      <c r="B23" s="108" t="s">
        <v>121</v>
      </c>
      <c r="C23" s="103">
        <f>'Проектное управление 1'!D30</f>
        <v>44195</v>
      </c>
      <c r="D23" s="42"/>
      <c r="E23" s="75"/>
      <c r="F23" s="76"/>
      <c r="G23" s="76"/>
    </row>
    <row r="24" spans="1:7" ht="37.5">
      <c r="A24" s="77"/>
      <c r="B24" s="108" t="s">
        <v>122</v>
      </c>
      <c r="C24" s="103">
        <f>'Проектное управление 1'!D31</f>
        <v>44228</v>
      </c>
      <c r="D24" s="42"/>
      <c r="E24" s="75"/>
      <c r="F24" s="76"/>
      <c r="G24" s="76"/>
    </row>
    <row r="25" spans="1:7" ht="37.5">
      <c r="A25" s="77"/>
      <c r="B25" s="108" t="s">
        <v>123</v>
      </c>
      <c r="C25" s="103">
        <f>'Проектное управление 1'!D32</f>
        <v>44256</v>
      </c>
      <c r="D25" s="42"/>
      <c r="E25" s="75"/>
      <c r="F25" s="76"/>
      <c r="G25" s="76"/>
    </row>
    <row r="26" spans="1:7" ht="37.5">
      <c r="A26" s="77"/>
      <c r="B26" s="108" t="s">
        <v>124</v>
      </c>
      <c r="C26" s="103">
        <f>'Проектное управление 1'!D33</f>
        <v>44256</v>
      </c>
      <c r="D26" s="42"/>
      <c r="E26" s="75"/>
      <c r="F26" s="76"/>
      <c r="G26" s="76"/>
    </row>
    <row r="27" spans="1:7" ht="37.5">
      <c r="A27" s="77"/>
      <c r="B27" s="108" t="s">
        <v>125</v>
      </c>
      <c r="C27" s="103">
        <f>'Проектное управление 1'!D34</f>
        <v>44285</v>
      </c>
      <c r="D27" s="42"/>
      <c r="E27" s="75"/>
      <c r="F27" s="76"/>
      <c r="G27" s="76"/>
    </row>
    <row r="28" spans="1:7">
      <c r="A28" s="77"/>
      <c r="B28" s="108" t="s">
        <v>126</v>
      </c>
      <c r="C28" s="103">
        <f>'Проектное управление 1'!D35</f>
        <v>44438</v>
      </c>
      <c r="D28" s="42"/>
      <c r="E28" s="75"/>
      <c r="F28" s="76"/>
      <c r="G28" s="76"/>
    </row>
    <row r="29" spans="1:7" ht="37.5">
      <c r="A29" s="77"/>
      <c r="B29" s="108" t="s">
        <v>136</v>
      </c>
      <c r="C29" s="103">
        <f>'Проектное управление 1'!D36</f>
        <v>44438</v>
      </c>
      <c r="D29" s="42"/>
      <c r="E29" s="75"/>
      <c r="F29" s="76"/>
      <c r="G29" s="76"/>
    </row>
    <row r="30" spans="1:7" ht="56.25">
      <c r="A30" s="77" t="s">
        <v>115</v>
      </c>
      <c r="B30" s="108" t="s">
        <v>127</v>
      </c>
      <c r="C30" s="103">
        <f>'Проектное управление 1'!D37</f>
        <v>44561</v>
      </c>
      <c r="D30" s="42"/>
      <c r="E30" s="75"/>
      <c r="F30" s="76"/>
      <c r="G30" s="76"/>
    </row>
    <row r="31" spans="1:7">
      <c r="A31" s="77"/>
      <c r="B31" s="108"/>
      <c r="C31" s="145"/>
      <c r="D31" s="42"/>
      <c r="E31" s="75"/>
      <c r="F31" s="76"/>
      <c r="G31" s="76"/>
    </row>
    <row r="32" spans="1:7" s="81" customFormat="1" ht="22.5" customHeight="1">
      <c r="A32" s="78">
        <v>5</v>
      </c>
      <c r="B32" s="181" t="s">
        <v>66</v>
      </c>
      <c r="C32" s="182"/>
      <c r="D32" s="183"/>
      <c r="E32" s="184"/>
      <c r="F32" s="185"/>
      <c r="G32" s="141"/>
    </row>
    <row r="33" spans="1:7" ht="23.25" customHeight="1">
      <c r="A33" s="78">
        <v>6</v>
      </c>
      <c r="B33" s="181" t="s">
        <v>67</v>
      </c>
      <c r="C33" s="182"/>
      <c r="D33" s="183"/>
      <c r="E33" s="184"/>
      <c r="F33" s="185"/>
      <c r="G33" s="141"/>
    </row>
    <row r="34" spans="1:7" ht="31.5" customHeight="1">
      <c r="A34" s="78">
        <v>7</v>
      </c>
      <c r="B34" s="186" t="s">
        <v>68</v>
      </c>
      <c r="C34" s="187"/>
      <c r="D34" s="183"/>
      <c r="E34" s="184"/>
      <c r="F34" s="185"/>
      <c r="G34" s="141"/>
    </row>
    <row r="35" spans="1:7" s="81" customFormat="1" ht="24.75" customHeight="1">
      <c r="A35" s="78">
        <v>8</v>
      </c>
      <c r="B35" s="175" t="s">
        <v>69</v>
      </c>
      <c r="C35" s="176"/>
      <c r="D35" s="177"/>
      <c r="E35" s="178"/>
      <c r="F35" s="179"/>
      <c r="G35" s="142"/>
    </row>
    <row r="36" spans="1:7" ht="33.75" customHeight="1">
      <c r="A36" s="82"/>
      <c r="B36" s="82"/>
      <c r="C36" s="83"/>
      <c r="D36" s="83"/>
      <c r="E36" s="84"/>
      <c r="F36" s="85"/>
      <c r="G36" s="85"/>
    </row>
    <row r="37" spans="1:7" ht="45" customHeight="1">
      <c r="A37" s="180" t="s">
        <v>104</v>
      </c>
      <c r="B37" s="180"/>
      <c r="C37" s="180"/>
      <c r="D37" s="180"/>
      <c r="E37" s="180"/>
      <c r="F37" s="180"/>
      <c r="G37" s="120"/>
    </row>
    <row r="38" spans="1:7" ht="63.75" customHeight="1">
      <c r="A38" s="84"/>
      <c r="B38" s="84"/>
      <c r="C38" s="83"/>
      <c r="D38" s="83"/>
      <c r="E38" s="84"/>
      <c r="F38" s="85"/>
      <c r="G38" s="85"/>
    </row>
    <row r="54" spans="6:7">
      <c r="F54" s="87"/>
      <c r="G54" s="140"/>
    </row>
  </sheetData>
  <mergeCells count="17">
    <mergeCell ref="B35:C35"/>
    <mergeCell ref="D35:F35"/>
    <mergeCell ref="A37:F37"/>
    <mergeCell ref="B32:C32"/>
    <mergeCell ref="D32:F32"/>
    <mergeCell ref="B33:C33"/>
    <mergeCell ref="D33:F33"/>
    <mergeCell ref="B34:C34"/>
    <mergeCell ref="D34:F34"/>
    <mergeCell ref="D1:F1"/>
    <mergeCell ref="D2:F2"/>
    <mergeCell ref="D3:F3"/>
    <mergeCell ref="B5:F5"/>
    <mergeCell ref="A7:A8"/>
    <mergeCell ref="B7:B8"/>
    <mergeCell ref="C7:C8"/>
    <mergeCell ref="D7:D8"/>
  </mergeCells>
  <pageMargins left="0.7" right="0.7" top="0.75" bottom="0.75" header="0.3" footer="0.3"/>
  <pageSetup paperSize="9" scale="63" orientation="portrait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Паспорт Проекта</vt:lpstr>
      <vt:lpstr>Проектное управление 1</vt:lpstr>
      <vt:lpstr>Состав рабочей группы проекта</vt:lpstr>
      <vt:lpstr>План контр событий проект</vt:lpstr>
      <vt:lpstr>Отчет за 2019 год</vt:lpstr>
      <vt:lpstr>Лист1</vt:lpstr>
      <vt:lpstr>'Отчет за 2019 год'!Область_печати</vt:lpstr>
      <vt:lpstr>'План контр событий проект'!Область_печати</vt:lpstr>
      <vt:lpstr>'Проектное управление 1'!Область_печати</vt:lpstr>
      <vt:lpstr>'Состав рабочей группы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SMART7.RU</dc:creator>
  <cp:lastModifiedBy>ECONOM4</cp:lastModifiedBy>
  <cp:lastPrinted>2020-05-15T12:34:14Z</cp:lastPrinted>
  <dcterms:created xsi:type="dcterms:W3CDTF">2015-07-29T21:33:10Z</dcterms:created>
  <dcterms:modified xsi:type="dcterms:W3CDTF">2020-05-15T13:19:23Z</dcterms:modified>
</cp:coreProperties>
</file>