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<sst xmlns="http://schemas.openxmlformats.org/spreadsheetml/2006/main" count="357" uniqueCount="235">
  <si>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</si>
  <si>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</si>
  <si>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</si>
  <si>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</si>
  <si>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</si>
  <si>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</si>
  <si>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</si>
  <si>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</si>
  <si>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</si>
  <si>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</si>
  <si>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</si>
  <si>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</si>
  <si>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</si>
  <si>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</si>
  <si>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</si>
  <si>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</si>
  <si>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</si>
  <si>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</si>
  <si>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</si>
  <si>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</si>
  <si>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</si>
  <si>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</si>
  <si>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</si>
  <si>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</si>
  <si>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</si>
  <si>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</si>
  <si>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</si>
  <si>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</si>
  <si>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</si>
  <si>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</si>
  <si>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</si>
  <si>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</si>
  <si>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</si>
  <si>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</si>
  <si>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</si>
  <si>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</si>
  <si>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</si>
  <si>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</si>
  <si>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</si>
  <si>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</si>
  <si>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</si>
  <si>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</si>
  <si>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</si>
  <si>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</si>
  <si>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</si>
  <si>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</si>
  <si>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</si>
  <si>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</si>
  <si>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</si>
  <si>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</si>
  <si>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</si>
  <si>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</si>
  <si>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</si>
  <si>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</si>
  <si>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</si>
  <si>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</si>
  <si>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</si>
  <si>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</si>
  <si>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</si>
  <si>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</si>
  <si>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</si>
  <si>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</si>
  <si>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</si>
  <si>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</si>
  <si>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</si>
  <si>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</si>
  <si>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</si>
  <si>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</si>
  <si>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</si>
  <si>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</si>
  <si>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</si>
  <si>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</si>
  <si>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</si>
  <si>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</si>
  <si>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</si>
  <si>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</si>
  <si>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</si>
  <si>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</si>
  <si>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</si>
  <si>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</si>
  <si>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</si>
  <si>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</si>
  <si>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</si>
  <si>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</si>
  <si>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</si>
  <si>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</si>
  <si>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</si>
  <si>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</si>
  <si>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</si>
  <si>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</si>
  <si>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</si>
  <si>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</si>
  <si>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</si>
  <si>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</si>
  <si>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</si>
  <si>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</si>
  <si>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</si>
  <si>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</si>
  <si>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</si>
  <si>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</si>
  <si>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</si>
  <si>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</si>
  <si>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</si>
  <si>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</si>
  <si>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</si>
  <si>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</si>
  <si>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</si>
  <si>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</si>
  <si>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</si>
  <si>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</si>
  <si>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</si>
  <si>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</si>
  <si>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</si>
  <si>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</si>
  <si>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</si>
  <si>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</si>
  <si>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</si>
  <si>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</si>
  <si>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</si>
  <si>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</si>
  <si>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</si>
  <si>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</si>
  <si>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</si>
  <si>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</si>
  <si>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</si>
  <si>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</si>
  <si>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</si>
  <si>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</si>
  <si>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</si>
  <si>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</si>
  <si>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</si>
  <si>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</si>
  <si>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</si>
  <si>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</si>
  <si>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</si>
  <si>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</si>
  <si>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</si>
  <si>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</si>
  <si>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</si>
  <si>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</si>
  <si>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</si>
  <si>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</si>
  <si>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</si>
  <si>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</si>
  <si>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</si>
  <si>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</si>
  <si>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</si>
  <si>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</si>
  <si>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</si>
  <si>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</si>
  <si>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</si>
  <si>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</si>
  <si>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</si>
  <si>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</si>
  <si>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</si>
  <si>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</si>
  <si>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</si>
  <si>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</si>
  <si>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</si>
  <si>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</si>
  <si>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</si>
  <si>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</si>
  <si>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</si>
  <si>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</si>
  <si>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</si>
  <si>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</si>
  <si>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</si>
  <si>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</si>
  <si>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</si>
  <si>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</si>
  <si>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</si>
  <si>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</si>
  <si>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</si>
  <si>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</si>
  <si>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</si>
  <si>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</si>
  <si>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</si>
  <si>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</si>
  <si>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</si>
  <si>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</si>
  <si>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</si>
  <si>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</si>
  <si>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</si>
  <si>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</si>
  <si>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</si>
  <si>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</si>
  <si>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</si>
  <si>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</si>
  <si>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</si>
  <si>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</si>
  <si>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</si>
  <si>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</si>
  <si>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</si>
  <si>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</si>
  <si>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</si>
  <si>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</si>
  <si>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</si>
  <si>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</si>
  <si>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</si>
  <si>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</si>
  <si>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</si>
  <si>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</si>
  <si>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</si>
  <si>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</si>
  <si>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</si>
  <si>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</si>
  <si>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</si>
  <si>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</si>
  <si>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</si>
  <si>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</si>
  <si>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</si>
  <si>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</si>
  <si>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</si>
  <si>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тыс шт усл кирп</t>
  </si>
  <si>
    <t>кирпич строительный</t>
  </si>
  <si>
    <t>биопрепараты</t>
  </si>
  <si>
    <t>тыс литров</t>
  </si>
  <si>
    <t>хлеб и хлебобулочные изделия</t>
  </si>
  <si>
    <t>коньячная продукция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</si>
  <si>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</si>
  <si>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</si>
  <si>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</si>
  <si>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</si>
  <si>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</si>
  <si>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</si>
  <si>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</si>
  <si>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</si>
  <si>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</si>
  <si>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</si>
  <si>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Общий объем инвестиций крупных и средних организаций за счет всех источников финансирования за 2016 год</t>
  </si>
  <si>
    <t>за    январь-март  2017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</si>
  <si>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1_марта 2017 года</t>
    </r>
  </si>
  <si>
    <t>Среднемесячная заработная плата одного работника на крупных и средних предприятиях на 01 марта  2017г</t>
  </si>
  <si>
    <t>Задолженность по заработной плате по состоянию                                                                                                         на 1 апреля 2017 года</t>
  </si>
  <si>
    <t>Численность безработных граждан, зарегистрированных в государственных учреждениях службы занятости по состоянию на  1 апреля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</si>
</sst>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pane ySplit="10" topLeftCell="A26" activePane="bottomLeft" state="frozen"/>
      <selection pane="topLeft" activeCell="A1" sqref="A1"/>
      <selection pane="bottomLeft" activeCell="M28" sqref="M28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4" t="s">
        <v>61</v>
      </c>
      <c r="B1" s="114"/>
      <c r="C1" s="114"/>
      <c r="D1" s="114"/>
      <c r="E1" s="114"/>
      <c r="F1" s="114"/>
    </row>
    <row r="2" spans="1:6" ht="8.25" customHeight="1">
      <c r="A2" s="48"/>
      <c r="B2" s="49"/>
      <c r="C2" s="49"/>
      <c r="D2" s="49"/>
      <c r="E2" s="115"/>
      <c r="F2" s="115"/>
    </row>
    <row r="3" spans="1:6" ht="12" customHeight="1">
      <c r="A3" s="116" t="s">
        <v>0</v>
      </c>
      <c r="B3" s="116"/>
      <c r="C3" s="116"/>
      <c r="D3" s="116"/>
      <c r="E3" s="116"/>
      <c r="F3" s="116"/>
    </row>
    <row r="4" spans="1:6" ht="14.25" customHeight="1">
      <c r="A4" s="111" t="s">
        <v>224</v>
      </c>
      <c r="B4" s="111"/>
      <c r="C4" s="111"/>
      <c r="D4" s="111"/>
      <c r="E4" s="111"/>
      <c r="F4" s="111"/>
    </row>
    <row r="5" spans="1:6" ht="10.5" customHeight="1">
      <c r="A5" s="110" t="s">
        <v>64</v>
      </c>
      <c r="B5" s="110"/>
      <c r="C5" s="110"/>
      <c r="D5" s="110"/>
      <c r="E5" s="110"/>
      <c r="F5" s="110"/>
    </row>
    <row r="6" spans="1:6" ht="14.25" customHeight="1">
      <c r="A6" s="111" t="s">
        <v>230</v>
      </c>
      <c r="B6" s="111"/>
      <c r="C6" s="111"/>
      <c r="D6" s="111"/>
      <c r="E6" s="111"/>
      <c r="F6" s="111"/>
    </row>
    <row r="7" spans="1:6" ht="10.5" customHeight="1">
      <c r="A7" s="112" t="s">
        <v>137</v>
      </c>
      <c r="B7" s="11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223</v>
      </c>
    </row>
    <row r="14" spans="1:9" ht="51">
      <c r="A14" s="14" t="s">
        <v>134</v>
      </c>
      <c r="B14" s="13" t="s">
        <v>136</v>
      </c>
      <c r="C14" s="12" t="s">
        <v>222</v>
      </c>
      <c r="D14" s="20">
        <f>D16+D32</f>
        <v>637.4</v>
      </c>
      <c r="E14" s="20">
        <f>E16+E32</f>
        <v>564.8</v>
      </c>
      <c r="F14" s="70">
        <f>AVERAGE(D14/E14*100)</f>
        <v>112.8541076487252</v>
      </c>
      <c r="G14" s="1">
        <f>D14+D45+D85+D110+D114+D118+D120</f>
        <v>3236.3</v>
      </c>
      <c r="H14" s="1">
        <f>E14+E45+E85+E110+E114+E118+E120</f>
        <v>3205.3720000000003</v>
      </c>
      <c r="I14" s="81">
        <f>G14/H14</f>
        <v>1.009648802073519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222</v>
      </c>
      <c r="D16" s="20">
        <v>551.3</v>
      </c>
      <c r="E16" s="13">
        <v>491.4</v>
      </c>
      <c r="F16" s="70">
        <f>AVERAGE(D16/E16*100)</f>
        <v>112.18966218966217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222</v>
      </c>
      <c r="D32" s="20">
        <v>86.1</v>
      </c>
      <c r="E32" s="13">
        <v>73.4</v>
      </c>
      <c r="F32" s="70">
        <f>AVERAGE(D32/E32*100)</f>
        <v>117.30245231607628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0</v>
      </c>
      <c r="E34" s="89">
        <v>0</v>
      </c>
      <c r="F34" s="87" t="e">
        <f aca="true" t="shared" si="0" ref="F34:F39">AVERAGE(D34/E34*100)</f>
        <v>#DIV/0!</v>
      </c>
    </row>
    <row r="35" spans="1:6" ht="25.5" customHeight="1">
      <c r="A35" s="14"/>
      <c r="B35" s="16" t="s">
        <v>212</v>
      </c>
      <c r="C35" s="23" t="s">
        <v>226</v>
      </c>
      <c r="D35" s="89">
        <v>7812.1</v>
      </c>
      <c r="E35" s="89">
        <v>4412.5</v>
      </c>
      <c r="F35" s="87">
        <f t="shared" si="0"/>
        <v>177.0447592067989</v>
      </c>
    </row>
    <row r="36" spans="1:6" ht="22.5">
      <c r="A36" s="14"/>
      <c r="B36" s="16" t="s">
        <v>214</v>
      </c>
      <c r="C36" s="23" t="s">
        <v>213</v>
      </c>
      <c r="D36" s="89">
        <v>293.1</v>
      </c>
      <c r="E36" s="89">
        <v>354</v>
      </c>
      <c r="F36" s="87">
        <f t="shared" si="0"/>
        <v>82.79661016949153</v>
      </c>
    </row>
    <row r="37" spans="1:6" ht="12.75">
      <c r="A37" s="14"/>
      <c r="B37" s="16" t="s">
        <v>215</v>
      </c>
      <c r="C37" s="12" t="s">
        <v>216</v>
      </c>
      <c r="D37" s="89">
        <v>256.8</v>
      </c>
      <c r="E37" s="89">
        <v>196.5</v>
      </c>
      <c r="F37" s="87">
        <f t="shared" si="0"/>
        <v>130.68702290076337</v>
      </c>
    </row>
    <row r="38" spans="1:6" ht="12.75">
      <c r="A38" s="14"/>
      <c r="B38" s="16" t="s">
        <v>217</v>
      </c>
      <c r="C38" s="12" t="s">
        <v>97</v>
      </c>
      <c r="D38" s="89">
        <v>579.4</v>
      </c>
      <c r="E38" s="89">
        <v>580.7</v>
      </c>
      <c r="F38" s="87">
        <f t="shared" si="0"/>
        <v>99.77613225417599</v>
      </c>
    </row>
    <row r="39" spans="1:7" ht="12.75">
      <c r="A39" s="14"/>
      <c r="B39" s="51" t="s">
        <v>218</v>
      </c>
      <c r="C39" s="23" t="s">
        <v>210</v>
      </c>
      <c r="D39" s="89">
        <v>0.903</v>
      </c>
      <c r="E39" s="89">
        <v>9.42</v>
      </c>
      <c r="F39" s="87">
        <f t="shared" si="0"/>
        <v>9.585987261146498</v>
      </c>
      <c r="G39" s="69"/>
    </row>
    <row r="40" spans="1:6" ht="12.75">
      <c r="A40" s="14"/>
      <c r="B40" s="16"/>
      <c r="C40" s="23"/>
      <c r="D40" s="18"/>
      <c r="E40" s="19"/>
      <c r="F40" s="19"/>
    </row>
    <row r="41" spans="1:7" ht="12.75">
      <c r="A41" s="14"/>
      <c r="B41" s="11" t="s">
        <v>13</v>
      </c>
      <c r="C41" s="23"/>
      <c r="D41" s="67"/>
      <c r="E41" s="68"/>
      <c r="F41" s="68"/>
      <c r="G41" s="69"/>
    </row>
    <row r="42" spans="1:8" ht="12.75" customHeight="1">
      <c r="A42" s="14" t="s">
        <v>140</v>
      </c>
      <c r="B42" s="21" t="s">
        <v>69</v>
      </c>
      <c r="C42" s="23" t="s">
        <v>47</v>
      </c>
      <c r="D42" s="67">
        <v>12</v>
      </c>
      <c r="E42" s="68">
        <v>12</v>
      </c>
      <c r="F42" s="70">
        <f aca="true" t="shared" si="1" ref="F42:F54">AVERAGE(D42/E42*100)</f>
        <v>100</v>
      </c>
      <c r="G42" s="69"/>
      <c r="H42" s="69"/>
    </row>
    <row r="43" spans="1:7" ht="12.75" customHeight="1">
      <c r="A43" s="14" t="s">
        <v>141</v>
      </c>
      <c r="B43" s="21" t="s">
        <v>70</v>
      </c>
      <c r="C43" s="23" t="s">
        <v>47</v>
      </c>
      <c r="D43" s="67">
        <v>519</v>
      </c>
      <c r="E43" s="68">
        <v>519</v>
      </c>
      <c r="F43" s="70">
        <f t="shared" si="1"/>
        <v>100</v>
      </c>
      <c r="G43" s="69"/>
    </row>
    <row r="44" spans="1:7" ht="12.75" customHeight="1">
      <c r="A44" s="14" t="s">
        <v>142</v>
      </c>
      <c r="B44" s="21" t="s">
        <v>95</v>
      </c>
      <c r="C44" s="23" t="s">
        <v>47</v>
      </c>
      <c r="D44" s="67">
        <v>20150</v>
      </c>
      <c r="E44" s="68">
        <v>20150</v>
      </c>
      <c r="F44" s="70">
        <f t="shared" si="1"/>
        <v>100</v>
      </c>
      <c r="G44" s="69"/>
    </row>
    <row r="45" spans="1:7" ht="51">
      <c r="A45" s="14" t="s">
        <v>143</v>
      </c>
      <c r="B45" s="13" t="s">
        <v>144</v>
      </c>
      <c r="C45" s="12" t="s">
        <v>222</v>
      </c>
      <c r="D45" s="94">
        <v>1803.7</v>
      </c>
      <c r="E45" s="95">
        <v>1873</v>
      </c>
      <c r="F45" s="70">
        <f t="shared" si="1"/>
        <v>96.30005339028297</v>
      </c>
      <c r="G45" s="69"/>
    </row>
    <row r="46" spans="1:7" ht="12.75" customHeight="1">
      <c r="A46" s="14" t="s">
        <v>145</v>
      </c>
      <c r="B46" s="13" t="s">
        <v>121</v>
      </c>
      <c r="C46" s="12" t="s">
        <v>15</v>
      </c>
      <c r="D46" s="89"/>
      <c r="E46" s="86"/>
      <c r="F46" s="70" t="e">
        <f t="shared" si="1"/>
        <v>#DIV/0!</v>
      </c>
      <c r="G46" s="69"/>
    </row>
    <row r="47" spans="1:7" ht="12.75">
      <c r="A47" s="14"/>
      <c r="B47" s="53" t="s">
        <v>16</v>
      </c>
      <c r="C47" s="12"/>
      <c r="D47" s="94"/>
      <c r="E47" s="95"/>
      <c r="F47" s="70"/>
      <c r="G47" s="69"/>
    </row>
    <row r="48" spans="1:7" ht="12.75">
      <c r="A48" s="14"/>
      <c r="B48" s="16" t="s">
        <v>93</v>
      </c>
      <c r="C48" s="12" t="s">
        <v>15</v>
      </c>
      <c r="D48" s="96"/>
      <c r="E48" s="97"/>
      <c r="F48" s="70" t="e">
        <f t="shared" si="1"/>
        <v>#DIV/0!</v>
      </c>
      <c r="G48" s="69"/>
    </row>
    <row r="49" spans="1:7" ht="12.75">
      <c r="A49" s="14"/>
      <c r="B49" s="16" t="s">
        <v>25</v>
      </c>
      <c r="C49" s="12" t="s">
        <v>15</v>
      </c>
      <c r="D49" s="89"/>
      <c r="E49" s="86"/>
      <c r="F49" s="70" t="e">
        <f t="shared" si="1"/>
        <v>#DIV/0!</v>
      </c>
      <c r="G49" s="69"/>
    </row>
    <row r="50" spans="1:7" ht="12.75">
      <c r="A50" s="14"/>
      <c r="B50" s="16" t="s">
        <v>26</v>
      </c>
      <c r="C50" s="12" t="s">
        <v>15</v>
      </c>
      <c r="D50" s="89"/>
      <c r="E50" s="86"/>
      <c r="F50" s="70" t="e">
        <f t="shared" si="1"/>
        <v>#DIV/0!</v>
      </c>
      <c r="G50" s="69"/>
    </row>
    <row r="51" spans="1:7" ht="12.75">
      <c r="A51" s="14"/>
      <c r="B51" s="16" t="s">
        <v>17</v>
      </c>
      <c r="C51" s="12" t="s">
        <v>15</v>
      </c>
      <c r="D51" s="89"/>
      <c r="E51" s="86"/>
      <c r="F51" s="70" t="e">
        <f t="shared" si="1"/>
        <v>#DIV/0!</v>
      </c>
      <c r="G51" s="69"/>
    </row>
    <row r="52" spans="1:7" ht="12.75">
      <c r="A52" s="14"/>
      <c r="B52" s="16" t="s">
        <v>122</v>
      </c>
      <c r="C52" s="12" t="s">
        <v>15</v>
      </c>
      <c r="D52" s="89"/>
      <c r="E52" s="86"/>
      <c r="F52" s="70" t="e">
        <f t="shared" si="1"/>
        <v>#DIV/0!</v>
      </c>
      <c r="G52" s="69"/>
    </row>
    <row r="53" spans="1:7" ht="12.75">
      <c r="A53" s="14"/>
      <c r="B53" s="16" t="s">
        <v>123</v>
      </c>
      <c r="C53" s="12" t="s">
        <v>15</v>
      </c>
      <c r="D53" s="89"/>
      <c r="E53" s="86"/>
      <c r="F53" s="70" t="e">
        <f t="shared" si="1"/>
        <v>#DIV/0!</v>
      </c>
      <c r="G53" s="69"/>
    </row>
    <row r="54" spans="1:7" ht="12.75">
      <c r="A54" s="14"/>
      <c r="B54" s="16" t="s">
        <v>94</v>
      </c>
      <c r="C54" s="12" t="s">
        <v>15</v>
      </c>
      <c r="D54" s="89"/>
      <c r="E54" s="86"/>
      <c r="F54" s="70" t="e">
        <f t="shared" si="1"/>
        <v>#DIV/0!</v>
      </c>
      <c r="G54" s="69"/>
    </row>
    <row r="55" spans="1:6" ht="25.5" customHeight="1">
      <c r="A55" s="14" t="s">
        <v>146</v>
      </c>
      <c r="B55" s="13" t="s">
        <v>124</v>
      </c>
      <c r="C55" s="23"/>
      <c r="D55" s="94"/>
      <c r="E55" s="95"/>
      <c r="F55" s="13"/>
    </row>
    <row r="56" spans="1:6" ht="12.75">
      <c r="A56" s="14"/>
      <c r="B56" s="16" t="s">
        <v>119</v>
      </c>
      <c r="C56" s="23" t="s">
        <v>225</v>
      </c>
      <c r="D56" s="89"/>
      <c r="E56" s="86"/>
      <c r="F56" s="70" t="e">
        <f aca="true" t="shared" si="2" ref="F56:F65">AVERAGE(D56/E56*100)</f>
        <v>#DIV/0!</v>
      </c>
    </row>
    <row r="57" spans="1:6" ht="12.75">
      <c r="A57" s="14"/>
      <c r="B57" s="16" t="s">
        <v>120</v>
      </c>
      <c r="C57" s="23" t="s">
        <v>225</v>
      </c>
      <c r="D57" s="89"/>
      <c r="E57" s="86"/>
      <c r="F57" s="70" t="e">
        <f t="shared" si="2"/>
        <v>#DIV/0!</v>
      </c>
    </row>
    <row r="58" spans="1:6" ht="12.75">
      <c r="A58" s="14"/>
      <c r="B58" s="24" t="s">
        <v>129</v>
      </c>
      <c r="C58" s="23" t="s">
        <v>225</v>
      </c>
      <c r="D58" s="89"/>
      <c r="E58" s="86"/>
      <c r="F58" s="70" t="e">
        <f t="shared" si="2"/>
        <v>#DIV/0!</v>
      </c>
    </row>
    <row r="59" spans="1:6" ht="12.75">
      <c r="A59" s="14"/>
      <c r="B59" s="16" t="s">
        <v>17</v>
      </c>
      <c r="C59" s="23" t="s">
        <v>225</v>
      </c>
      <c r="D59" s="89"/>
      <c r="E59" s="86"/>
      <c r="F59" s="70" t="e">
        <f t="shared" si="2"/>
        <v>#DIV/0!</v>
      </c>
    </row>
    <row r="60" spans="1:6" ht="12.75">
      <c r="A60" s="14"/>
      <c r="B60" s="16" t="s">
        <v>18</v>
      </c>
      <c r="C60" s="23" t="s">
        <v>225</v>
      </c>
      <c r="D60" s="89"/>
      <c r="E60" s="86"/>
      <c r="F60" s="70" t="e">
        <f t="shared" si="2"/>
        <v>#DIV/0!</v>
      </c>
    </row>
    <row r="61" spans="1:6" ht="12.75">
      <c r="A61" s="14"/>
      <c r="B61" s="16" t="s">
        <v>19</v>
      </c>
      <c r="C61" s="23" t="s">
        <v>225</v>
      </c>
      <c r="D61" s="89"/>
      <c r="E61" s="86"/>
      <c r="F61" s="70" t="e">
        <f t="shared" si="2"/>
        <v>#DIV/0!</v>
      </c>
    </row>
    <row r="62" spans="1:6" ht="12.75">
      <c r="A62" s="14"/>
      <c r="B62" s="16" t="s">
        <v>20</v>
      </c>
      <c r="C62" s="23" t="s">
        <v>225</v>
      </c>
      <c r="D62" s="89"/>
      <c r="E62" s="86"/>
      <c r="F62" s="70" t="e">
        <f t="shared" si="2"/>
        <v>#DIV/0!</v>
      </c>
    </row>
    <row r="63" spans="1:6" ht="12.75">
      <c r="A63" s="14"/>
      <c r="B63" s="16" t="s">
        <v>125</v>
      </c>
      <c r="C63" s="23" t="s">
        <v>97</v>
      </c>
      <c r="D63" s="89">
        <v>2943.5</v>
      </c>
      <c r="E63" s="86">
        <v>3053.4</v>
      </c>
      <c r="F63" s="72">
        <f t="shared" si="2"/>
        <v>96.4007336084365</v>
      </c>
    </row>
    <row r="64" spans="1:6" ht="12.75">
      <c r="A64" s="14"/>
      <c r="B64" s="16" t="s">
        <v>21</v>
      </c>
      <c r="C64" s="23" t="s">
        <v>97</v>
      </c>
      <c r="D64" s="89">
        <v>15931.5</v>
      </c>
      <c r="E64" s="86">
        <v>14237.3</v>
      </c>
      <c r="F64" s="72">
        <f t="shared" si="2"/>
        <v>111.89972817879794</v>
      </c>
    </row>
    <row r="65" spans="1:6" ht="12" customHeight="1">
      <c r="A65" s="14"/>
      <c r="B65" s="16" t="s">
        <v>22</v>
      </c>
      <c r="C65" s="23" t="s">
        <v>98</v>
      </c>
      <c r="D65" s="89">
        <v>7869.1</v>
      </c>
      <c r="E65" s="86">
        <v>4766.3</v>
      </c>
      <c r="F65" s="70">
        <f t="shared" si="2"/>
        <v>165.09871388708223</v>
      </c>
    </row>
    <row r="66" spans="1:6" ht="25.5">
      <c r="A66" s="14" t="s">
        <v>147</v>
      </c>
      <c r="B66" s="13" t="s">
        <v>126</v>
      </c>
      <c r="C66" s="23"/>
      <c r="D66" s="94"/>
      <c r="E66" s="95"/>
      <c r="F66" s="13"/>
    </row>
    <row r="67" spans="1:6" ht="12.75">
      <c r="A67" s="14"/>
      <c r="B67" s="16" t="s">
        <v>23</v>
      </c>
      <c r="C67" s="23" t="s">
        <v>24</v>
      </c>
      <c r="D67" s="89"/>
      <c r="E67" s="86"/>
      <c r="F67" s="70" t="e">
        <f>AVERAGE(D67/E67*100)</f>
        <v>#DIV/0!</v>
      </c>
    </row>
    <row r="68" spans="1:6" ht="12.75">
      <c r="A68" s="14"/>
      <c r="B68" s="16" t="s">
        <v>25</v>
      </c>
      <c r="C68" s="23" t="s">
        <v>24</v>
      </c>
      <c r="D68" s="89"/>
      <c r="E68" s="86"/>
      <c r="F68" s="70" t="e">
        <f>AVERAGE(D68/E68*100)</f>
        <v>#DIV/0!</v>
      </c>
    </row>
    <row r="69" spans="1:6" ht="12.75">
      <c r="A69" s="14"/>
      <c r="B69" s="16" t="s">
        <v>26</v>
      </c>
      <c r="C69" s="23" t="s">
        <v>24</v>
      </c>
      <c r="D69" s="89"/>
      <c r="E69" s="86"/>
      <c r="F69" s="70" t="e">
        <f>AVERAGE(D69/E69*100)</f>
        <v>#DIV/0!</v>
      </c>
    </row>
    <row r="70" spans="1:6" ht="12.75">
      <c r="A70" s="14"/>
      <c r="B70" s="16" t="s">
        <v>17</v>
      </c>
      <c r="C70" s="23" t="s">
        <v>24</v>
      </c>
      <c r="D70" s="89"/>
      <c r="E70" s="86"/>
      <c r="F70" s="70" t="e">
        <f>AVERAGE(D70/E70*100)</f>
        <v>#DIV/0!</v>
      </c>
    </row>
    <row r="71" spans="1:6" ht="12.75">
      <c r="A71" s="14"/>
      <c r="B71" s="16" t="s">
        <v>19</v>
      </c>
      <c r="C71" s="23" t="s">
        <v>24</v>
      </c>
      <c r="D71" s="89"/>
      <c r="E71" s="86"/>
      <c r="F71" s="70" t="e">
        <f>AVERAGE(D71/E71*100)</f>
        <v>#DIV/0!</v>
      </c>
    </row>
    <row r="72" spans="1:6" ht="25.5">
      <c r="A72" s="14" t="s">
        <v>148</v>
      </c>
      <c r="B72" s="13" t="s">
        <v>127</v>
      </c>
      <c r="C72" s="23"/>
      <c r="D72" s="94"/>
      <c r="E72" s="95"/>
      <c r="F72" s="13"/>
    </row>
    <row r="73" spans="1:6" ht="12.75">
      <c r="A73" s="14"/>
      <c r="B73" s="16" t="s">
        <v>27</v>
      </c>
      <c r="C73" s="23" t="s">
        <v>28</v>
      </c>
      <c r="D73" s="89">
        <v>1776</v>
      </c>
      <c r="E73" s="86">
        <v>1600</v>
      </c>
      <c r="F73" s="70">
        <f>AVERAGE(D73/E73*100)</f>
        <v>111.00000000000001</v>
      </c>
    </row>
    <row r="74" spans="1:6" ht="12.75">
      <c r="A74" s="14"/>
      <c r="B74" s="16" t="s">
        <v>29</v>
      </c>
      <c r="C74" s="23" t="s">
        <v>30</v>
      </c>
      <c r="D74" s="89">
        <v>220</v>
      </c>
      <c r="E74" s="86">
        <v>215</v>
      </c>
      <c r="F74" s="70">
        <f>AVERAGE(D74/E74*100)</f>
        <v>102.32558139534885</v>
      </c>
    </row>
    <row r="75" spans="1:6" ht="25.5">
      <c r="A75" s="14"/>
      <c r="B75" s="16" t="s">
        <v>31</v>
      </c>
      <c r="C75" s="25" t="s">
        <v>32</v>
      </c>
      <c r="D75" s="89">
        <v>694</v>
      </c>
      <c r="E75" s="86">
        <v>670</v>
      </c>
      <c r="F75" s="70">
        <f>AVERAGE(D75/E75*100)</f>
        <v>103.5820895522388</v>
      </c>
    </row>
    <row r="76" spans="1:6" ht="25.5">
      <c r="A76" s="14"/>
      <c r="B76" s="16" t="s">
        <v>33</v>
      </c>
      <c r="C76" s="25" t="s">
        <v>32</v>
      </c>
      <c r="D76" s="89">
        <v>488</v>
      </c>
      <c r="E76" s="86">
        <v>492</v>
      </c>
      <c r="F76" s="70">
        <f>AVERAGE(D76/E76*100)</f>
        <v>99.1869918699187</v>
      </c>
    </row>
    <row r="77" spans="1:6" ht="25.5">
      <c r="A77" s="14" t="s">
        <v>149</v>
      </c>
      <c r="B77" s="13" t="s">
        <v>128</v>
      </c>
      <c r="C77" s="23"/>
      <c r="D77" s="94"/>
      <c r="E77" s="95"/>
      <c r="F77" s="13"/>
    </row>
    <row r="78" spans="1:6" ht="12.75" customHeight="1">
      <c r="A78" s="14"/>
      <c r="B78" s="16" t="s">
        <v>34</v>
      </c>
      <c r="C78" s="23" t="s">
        <v>99</v>
      </c>
      <c r="D78" s="89">
        <v>25636</v>
      </c>
      <c r="E78" s="86">
        <v>26872</v>
      </c>
      <c r="F78" s="72">
        <f>AVERAGE(D78/E78*100)</f>
        <v>95.40041679071152</v>
      </c>
    </row>
    <row r="79" spans="1:6" ht="13.5" customHeight="1">
      <c r="A79" s="14"/>
      <c r="B79" s="16" t="s">
        <v>35</v>
      </c>
      <c r="C79" s="23" t="s">
        <v>99</v>
      </c>
      <c r="D79" s="89">
        <v>9235</v>
      </c>
      <c r="E79" s="86">
        <v>10530</v>
      </c>
      <c r="F79" s="72">
        <f>AVERAGE(D79/E79*100)</f>
        <v>87.70180436847103</v>
      </c>
    </row>
    <row r="80" spans="1:6" ht="12" customHeight="1">
      <c r="A80" s="14"/>
      <c r="B80" s="16" t="s">
        <v>36</v>
      </c>
      <c r="C80" s="23" t="s">
        <v>99</v>
      </c>
      <c r="D80" s="89">
        <v>1456</v>
      </c>
      <c r="E80" s="86">
        <v>1439</v>
      </c>
      <c r="F80" s="70">
        <f>AVERAGE(D80/E80*100)</f>
        <v>101.18137595552467</v>
      </c>
    </row>
    <row r="81" spans="1:6" ht="12" customHeight="1">
      <c r="A81" s="14"/>
      <c r="B81" s="16" t="s">
        <v>37</v>
      </c>
      <c r="C81" s="23" t="s">
        <v>221</v>
      </c>
      <c r="D81" s="98">
        <v>401.5</v>
      </c>
      <c r="E81" s="99">
        <v>449.1</v>
      </c>
      <c r="F81" s="70">
        <f>AVERAGE(D81/E81*100)</f>
        <v>89.40102427076374</v>
      </c>
    </row>
    <row r="82" spans="1:6" ht="16.5" customHeight="1">
      <c r="A82" s="14"/>
      <c r="B82" s="11" t="s">
        <v>39</v>
      </c>
      <c r="C82" s="25"/>
      <c r="D82" s="20"/>
      <c r="E82" s="13"/>
      <c r="F82" s="13"/>
    </row>
    <row r="83" spans="1:6" ht="12.75">
      <c r="A83" s="10" t="s">
        <v>150</v>
      </c>
      <c r="B83" s="21" t="s">
        <v>71</v>
      </c>
      <c r="C83" s="23" t="s">
        <v>47</v>
      </c>
      <c r="D83" s="20">
        <v>1</v>
      </c>
      <c r="E83" s="13">
        <v>1</v>
      </c>
      <c r="F83" s="70">
        <f aca="true" t="shared" si="3" ref="F83:F88">AVERAGE(D83/E83*100)</f>
        <v>100</v>
      </c>
    </row>
    <row r="84" spans="1:6" ht="12.75">
      <c r="A84" s="14"/>
      <c r="B84" s="54" t="s">
        <v>155</v>
      </c>
      <c r="C84" s="23" t="s">
        <v>47</v>
      </c>
      <c r="D84" s="20">
        <v>1</v>
      </c>
      <c r="E84" s="13">
        <v>1</v>
      </c>
      <c r="F84" s="70">
        <f t="shared" si="3"/>
        <v>100</v>
      </c>
    </row>
    <row r="85" spans="1:6" ht="38.25">
      <c r="A85" s="14" t="s">
        <v>151</v>
      </c>
      <c r="B85" s="13" t="s">
        <v>156</v>
      </c>
      <c r="C85" s="23" t="s">
        <v>222</v>
      </c>
      <c r="D85" s="20">
        <v>0.1</v>
      </c>
      <c r="E85" s="19">
        <v>0.182</v>
      </c>
      <c r="F85" s="70">
        <f t="shared" si="3"/>
        <v>54.94505494505495</v>
      </c>
    </row>
    <row r="86" spans="1:6" ht="25.5">
      <c r="A86" s="14"/>
      <c r="B86" s="16" t="s">
        <v>14</v>
      </c>
      <c r="C86" s="25" t="s">
        <v>5</v>
      </c>
      <c r="D86" s="78"/>
      <c r="E86" s="19"/>
      <c r="F86" s="70" t="e">
        <f t="shared" si="3"/>
        <v>#DIV/0!</v>
      </c>
    </row>
    <row r="87" spans="1:6" ht="13.5" customHeight="1">
      <c r="A87" s="14" t="s">
        <v>152</v>
      </c>
      <c r="B87" s="13" t="s">
        <v>100</v>
      </c>
      <c r="C87" s="23" t="s">
        <v>9</v>
      </c>
      <c r="D87" s="83">
        <v>4.435</v>
      </c>
      <c r="E87" s="79">
        <v>3.817</v>
      </c>
      <c r="F87" s="70">
        <f t="shared" si="3"/>
        <v>116.19072570081215</v>
      </c>
    </row>
    <row r="88" spans="1:6" ht="12.75">
      <c r="A88" s="14"/>
      <c r="B88" s="54" t="s">
        <v>40</v>
      </c>
      <c r="C88" s="23" t="s">
        <v>9</v>
      </c>
      <c r="D88" s="84">
        <v>4.435</v>
      </c>
      <c r="E88" s="85">
        <v>3.817</v>
      </c>
      <c r="F88" s="70">
        <f t="shared" si="3"/>
        <v>116.19072570081215</v>
      </c>
    </row>
    <row r="89" spans="1:6" ht="15" customHeight="1">
      <c r="A89" s="14"/>
      <c r="B89" s="11" t="s">
        <v>41</v>
      </c>
      <c r="C89" s="23"/>
      <c r="D89" s="20"/>
      <c r="E89" s="13"/>
      <c r="F89" s="13"/>
    </row>
    <row r="90" spans="1:6" ht="12.75">
      <c r="A90" s="14" t="s">
        <v>153</v>
      </c>
      <c r="B90" s="55" t="s">
        <v>158</v>
      </c>
      <c r="C90" s="23" t="s">
        <v>47</v>
      </c>
      <c r="D90" s="20"/>
      <c r="E90" s="13"/>
      <c r="F90" s="70" t="e">
        <f>AVERAGE(D90/E90*100)</f>
        <v>#DIV/0!</v>
      </c>
    </row>
    <row r="91" spans="1:6" ht="12.75" customHeight="1">
      <c r="A91" s="14"/>
      <c r="B91" s="54" t="s">
        <v>159</v>
      </c>
      <c r="C91" s="23" t="s">
        <v>47</v>
      </c>
      <c r="D91" s="20"/>
      <c r="E91" s="13"/>
      <c r="F91" s="70" t="e">
        <f>AVERAGE(D91/E91*100)</f>
        <v>#DIV/0!</v>
      </c>
    </row>
    <row r="92" spans="1:6" ht="12.75">
      <c r="A92" s="14"/>
      <c r="B92" s="52" t="s">
        <v>160</v>
      </c>
      <c r="C92" s="23"/>
      <c r="D92" s="20"/>
      <c r="E92" s="13"/>
      <c r="F92" s="13"/>
    </row>
    <row r="93" spans="1:6" ht="12.75">
      <c r="A93" s="14"/>
      <c r="B93" s="54" t="s">
        <v>57</v>
      </c>
      <c r="C93" s="23" t="s">
        <v>47</v>
      </c>
      <c r="D93" s="20"/>
      <c r="E93" s="13"/>
      <c r="F93" s="13"/>
    </row>
    <row r="94" spans="1:6" ht="12.75" customHeight="1">
      <c r="A94" s="14"/>
      <c r="B94" s="54" t="s">
        <v>56</v>
      </c>
      <c r="C94" s="23" t="s">
        <v>47</v>
      </c>
      <c r="D94" s="20"/>
      <c r="E94" s="13"/>
      <c r="F94" s="13"/>
    </row>
    <row r="95" spans="1:6" ht="12.75">
      <c r="A95" s="14"/>
      <c r="B95" s="54" t="s">
        <v>60</v>
      </c>
      <c r="C95" s="23" t="s">
        <v>47</v>
      </c>
      <c r="D95" s="20"/>
      <c r="E95" s="13"/>
      <c r="F95" s="13"/>
    </row>
    <row r="96" spans="1:6" ht="12.75">
      <c r="A96" s="14"/>
      <c r="B96" s="54" t="s">
        <v>59</v>
      </c>
      <c r="C96" s="23" t="s">
        <v>47</v>
      </c>
      <c r="D96" s="20"/>
      <c r="E96" s="13"/>
      <c r="F96" s="13"/>
    </row>
    <row r="97" spans="1:6" ht="12.75">
      <c r="A97" s="14"/>
      <c r="B97" s="54" t="s">
        <v>58</v>
      </c>
      <c r="C97" s="23" t="s">
        <v>47</v>
      </c>
      <c r="D97" s="20"/>
      <c r="E97" s="13"/>
      <c r="F97" s="13"/>
    </row>
    <row r="98" spans="1:6" ht="25.5">
      <c r="A98" s="14"/>
      <c r="B98" s="54" t="s">
        <v>161</v>
      </c>
      <c r="C98" s="23" t="s">
        <v>47</v>
      </c>
      <c r="D98" s="20"/>
      <c r="E98" s="13"/>
      <c r="F98" s="13"/>
    </row>
    <row r="99" spans="1:6" ht="25.5" customHeight="1">
      <c r="A99" s="14" t="s">
        <v>154</v>
      </c>
      <c r="B99" s="13" t="s">
        <v>90</v>
      </c>
      <c r="C99" s="23" t="s">
        <v>12</v>
      </c>
      <c r="D99" s="18">
        <v>227.9</v>
      </c>
      <c r="E99" s="19">
        <v>221.9</v>
      </c>
      <c r="F99" s="70">
        <f aca="true" t="shared" si="4" ref="F99:F110">AVERAGE(D99/E99*100)</f>
        <v>102.70392068499324</v>
      </c>
    </row>
    <row r="100" spans="1:6" ht="12.75">
      <c r="A100" s="14"/>
      <c r="B100" s="54" t="s">
        <v>42</v>
      </c>
      <c r="C100" s="25" t="s">
        <v>12</v>
      </c>
      <c r="D100" s="18">
        <v>227.9</v>
      </c>
      <c r="E100" s="19">
        <v>221.9</v>
      </c>
      <c r="F100" s="70">
        <f t="shared" si="4"/>
        <v>102.70392068499324</v>
      </c>
    </row>
    <row r="101" spans="1:6" ht="12.75">
      <c r="A101" s="14" t="s">
        <v>157</v>
      </c>
      <c r="B101" s="13" t="s">
        <v>72</v>
      </c>
      <c r="C101" s="25" t="s">
        <v>227</v>
      </c>
      <c r="D101" s="20">
        <v>3.8</v>
      </c>
      <c r="E101" s="13">
        <v>12.42</v>
      </c>
      <c r="F101" s="70">
        <f t="shared" si="4"/>
        <v>30.595813204508854</v>
      </c>
    </row>
    <row r="102" spans="1:6" ht="12.75">
      <c r="A102" s="14"/>
      <c r="B102" s="54" t="s">
        <v>43</v>
      </c>
      <c r="C102" s="25" t="s">
        <v>227</v>
      </c>
      <c r="D102" s="20">
        <v>3.8</v>
      </c>
      <c r="E102" s="13">
        <v>12.42</v>
      </c>
      <c r="F102" s="70">
        <f t="shared" si="4"/>
        <v>30.595813204508854</v>
      </c>
    </row>
    <row r="103" spans="1:6" ht="12.75" customHeight="1">
      <c r="A103" s="14" t="s">
        <v>162</v>
      </c>
      <c r="B103" s="13" t="s">
        <v>91</v>
      </c>
      <c r="C103" s="23" t="s">
        <v>4</v>
      </c>
      <c r="D103" s="18">
        <v>163.5</v>
      </c>
      <c r="E103" s="18">
        <v>165.8</v>
      </c>
      <c r="F103" s="70">
        <f t="shared" si="4"/>
        <v>98.61278648974667</v>
      </c>
    </row>
    <row r="104" spans="1:6" ht="12.75">
      <c r="A104" s="14"/>
      <c r="B104" s="54" t="s">
        <v>73</v>
      </c>
      <c r="C104" s="25" t="s">
        <v>4</v>
      </c>
      <c r="D104" s="18">
        <v>163.5</v>
      </c>
      <c r="E104" s="18">
        <v>165.8</v>
      </c>
      <c r="F104" s="70">
        <f t="shared" si="4"/>
        <v>98.61278648974667</v>
      </c>
    </row>
    <row r="105" spans="1:6" ht="12.75">
      <c r="A105" s="14" t="s">
        <v>163</v>
      </c>
      <c r="B105" s="50" t="s">
        <v>44</v>
      </c>
      <c r="C105" s="25" t="s">
        <v>228</v>
      </c>
      <c r="D105" s="20">
        <v>1.7</v>
      </c>
      <c r="E105" s="20">
        <v>1.71</v>
      </c>
      <c r="F105" s="70">
        <f t="shared" si="4"/>
        <v>99.41520467836257</v>
      </c>
    </row>
    <row r="106" spans="1:6" ht="12.75">
      <c r="A106" s="14"/>
      <c r="B106" s="54" t="s">
        <v>74</v>
      </c>
      <c r="C106" s="25" t="s">
        <v>228</v>
      </c>
      <c r="D106" s="18">
        <v>1.7</v>
      </c>
      <c r="E106" s="18">
        <v>1.71</v>
      </c>
      <c r="F106" s="70">
        <f t="shared" si="4"/>
        <v>99.41520467836257</v>
      </c>
    </row>
    <row r="107" spans="1:6" ht="37.5" customHeight="1">
      <c r="A107" s="14" t="s">
        <v>164</v>
      </c>
      <c r="B107" s="13" t="s">
        <v>169</v>
      </c>
      <c r="C107" s="23" t="s">
        <v>7</v>
      </c>
      <c r="D107" s="18">
        <v>0</v>
      </c>
      <c r="E107" s="19">
        <v>0</v>
      </c>
      <c r="F107" s="70" t="e">
        <f t="shared" si="4"/>
        <v>#DIV/0!</v>
      </c>
    </row>
    <row r="108" spans="1:6" ht="12.75">
      <c r="A108" s="14" t="s">
        <v>165</v>
      </c>
      <c r="B108" s="13" t="s">
        <v>108</v>
      </c>
      <c r="C108" s="23" t="s">
        <v>47</v>
      </c>
      <c r="D108" s="18">
        <v>1</v>
      </c>
      <c r="E108" s="19">
        <v>1</v>
      </c>
      <c r="F108" s="70">
        <f t="shared" si="4"/>
        <v>100</v>
      </c>
    </row>
    <row r="109" spans="1:6" ht="12.75">
      <c r="A109" s="14"/>
      <c r="B109" s="54" t="s">
        <v>155</v>
      </c>
      <c r="C109" s="23" t="s">
        <v>47</v>
      </c>
      <c r="D109" s="20">
        <v>1</v>
      </c>
      <c r="E109" s="13">
        <v>1</v>
      </c>
      <c r="F109" s="70">
        <f t="shared" si="4"/>
        <v>100</v>
      </c>
    </row>
    <row r="110" spans="1:6" ht="36.75" customHeight="1">
      <c r="A110" s="14" t="s">
        <v>166</v>
      </c>
      <c r="B110" s="13" t="s">
        <v>170</v>
      </c>
      <c r="C110" s="23" t="s">
        <v>222</v>
      </c>
      <c r="D110" s="89">
        <v>0</v>
      </c>
      <c r="E110" s="86">
        <v>0</v>
      </c>
      <c r="F110" s="87" t="e">
        <f t="shared" si="4"/>
        <v>#DIV/0!</v>
      </c>
    </row>
    <row r="111" spans="1:6" ht="15" customHeight="1">
      <c r="A111" s="14"/>
      <c r="B111" s="11" t="s">
        <v>10</v>
      </c>
      <c r="C111" s="12"/>
      <c r="D111" s="18"/>
      <c r="E111" s="19"/>
      <c r="F111" s="19"/>
    </row>
    <row r="112" spans="1:6" ht="12.75" customHeight="1">
      <c r="A112" s="14" t="s">
        <v>167</v>
      </c>
      <c r="B112" s="21" t="s">
        <v>76</v>
      </c>
      <c r="C112" s="12" t="s">
        <v>47</v>
      </c>
      <c r="D112" s="18"/>
      <c r="E112" s="19"/>
      <c r="F112" s="70" t="e">
        <f aca="true" t="shared" si="5" ref="F112:F120">AVERAGE(D112/E112*100)</f>
        <v>#DIV/0!</v>
      </c>
    </row>
    <row r="113" spans="1:6" ht="12.75">
      <c r="A113" s="14"/>
      <c r="B113" s="54" t="s">
        <v>155</v>
      </c>
      <c r="C113" s="12" t="s">
        <v>47</v>
      </c>
      <c r="D113" s="18"/>
      <c r="E113" s="19"/>
      <c r="F113" s="70" t="e">
        <f t="shared" si="5"/>
        <v>#DIV/0!</v>
      </c>
    </row>
    <row r="114" spans="1:6" ht="25.5">
      <c r="A114" s="14" t="s">
        <v>168</v>
      </c>
      <c r="B114" s="13" t="s">
        <v>101</v>
      </c>
      <c r="C114" s="15" t="s">
        <v>222</v>
      </c>
      <c r="D114" s="18">
        <v>510.8</v>
      </c>
      <c r="E114" s="19">
        <v>508.8</v>
      </c>
      <c r="F114" s="70">
        <f t="shared" si="5"/>
        <v>100.3930817610063</v>
      </c>
    </row>
    <row r="115" spans="1:6" ht="25.5">
      <c r="A115" s="14"/>
      <c r="B115" s="16" t="s">
        <v>11</v>
      </c>
      <c r="C115" s="15" t="s">
        <v>5</v>
      </c>
      <c r="D115" s="18"/>
      <c r="E115" s="19"/>
      <c r="F115" s="70" t="e">
        <f t="shared" si="5"/>
        <v>#DIV/0!</v>
      </c>
    </row>
    <row r="116" spans="1:6" ht="12.75" customHeight="1">
      <c r="A116" s="14" t="s">
        <v>171</v>
      </c>
      <c r="B116" s="21" t="s">
        <v>75</v>
      </c>
      <c r="C116" s="12" t="s">
        <v>47</v>
      </c>
      <c r="D116" s="18"/>
      <c r="E116" s="19"/>
      <c r="F116" s="70" t="e">
        <f t="shared" si="5"/>
        <v>#DIV/0!</v>
      </c>
    </row>
    <row r="117" spans="1:6" ht="12.75">
      <c r="A117" s="14"/>
      <c r="B117" s="54" t="s">
        <v>155</v>
      </c>
      <c r="C117" s="12" t="s">
        <v>47</v>
      </c>
      <c r="D117" s="18"/>
      <c r="E117" s="19"/>
      <c r="F117" s="70" t="e">
        <f t="shared" si="5"/>
        <v>#DIV/0!</v>
      </c>
    </row>
    <row r="118" spans="1:6" ht="25.5">
      <c r="A118" s="14" t="s">
        <v>172</v>
      </c>
      <c r="B118" s="13" t="s">
        <v>102</v>
      </c>
      <c r="C118" s="12" t="s">
        <v>222</v>
      </c>
      <c r="D118" s="18">
        <v>9.3</v>
      </c>
      <c r="E118" s="19">
        <v>8.29</v>
      </c>
      <c r="F118" s="70">
        <f t="shared" si="5"/>
        <v>112.18335343787697</v>
      </c>
    </row>
    <row r="119" spans="1:6" ht="25.5">
      <c r="A119" s="14"/>
      <c r="B119" s="16" t="s">
        <v>11</v>
      </c>
      <c r="C119" s="15" t="s">
        <v>5</v>
      </c>
      <c r="D119" s="18"/>
      <c r="E119" s="74"/>
      <c r="F119" s="70" t="e">
        <f t="shared" si="5"/>
        <v>#DIV/0!</v>
      </c>
    </row>
    <row r="120" spans="1:6" ht="25.5">
      <c r="A120" s="14" t="s">
        <v>173</v>
      </c>
      <c r="B120" s="13" t="s">
        <v>103</v>
      </c>
      <c r="C120" s="12" t="s">
        <v>222</v>
      </c>
      <c r="D120" s="73">
        <v>275</v>
      </c>
      <c r="E120" s="73">
        <v>250.3</v>
      </c>
      <c r="F120" s="71">
        <f t="shared" si="5"/>
        <v>109.86815821014781</v>
      </c>
    </row>
    <row r="121" spans="1:6" ht="25.5">
      <c r="A121" s="14"/>
      <c r="B121" s="16" t="s">
        <v>11</v>
      </c>
      <c r="C121" s="15" t="s">
        <v>5</v>
      </c>
      <c r="D121" s="18"/>
      <c r="E121" s="75"/>
      <c r="F121" s="22" t="s">
        <v>6</v>
      </c>
    </row>
    <row r="122" spans="1:6" ht="15" customHeight="1">
      <c r="A122" s="14"/>
      <c r="B122" s="11" t="s">
        <v>54</v>
      </c>
      <c r="C122" s="23"/>
      <c r="D122" s="20"/>
      <c r="E122" s="13"/>
      <c r="F122" s="13"/>
    </row>
    <row r="123" spans="1:6" ht="12.75">
      <c r="A123" s="56" t="s">
        <v>174</v>
      </c>
      <c r="B123" s="13" t="s">
        <v>45</v>
      </c>
      <c r="C123" s="23" t="s">
        <v>30</v>
      </c>
      <c r="D123" s="18">
        <v>0</v>
      </c>
      <c r="E123" s="19">
        <v>0</v>
      </c>
      <c r="F123" s="19">
        <v>0</v>
      </c>
    </row>
    <row r="124" spans="1:6" ht="12.75">
      <c r="A124" s="56" t="s">
        <v>175</v>
      </c>
      <c r="B124" s="13" t="s">
        <v>46</v>
      </c>
      <c r="C124" s="23" t="s">
        <v>47</v>
      </c>
      <c r="D124" s="18"/>
      <c r="E124" s="19"/>
      <c r="F124" s="19"/>
    </row>
    <row r="125" spans="1:6" ht="12.75">
      <c r="A125" s="56" t="s">
        <v>176</v>
      </c>
      <c r="B125" s="13" t="s">
        <v>48</v>
      </c>
      <c r="C125" s="23" t="s">
        <v>5</v>
      </c>
      <c r="D125" s="18"/>
      <c r="E125" s="19"/>
      <c r="F125" s="19"/>
    </row>
    <row r="126" spans="1:6" ht="12.75">
      <c r="A126" s="56" t="s">
        <v>177</v>
      </c>
      <c r="B126" s="21" t="s">
        <v>49</v>
      </c>
      <c r="C126" s="23" t="s">
        <v>50</v>
      </c>
      <c r="D126" s="18"/>
      <c r="E126" s="19"/>
      <c r="F126" s="19"/>
    </row>
    <row r="127" spans="1:7" ht="51">
      <c r="A127" s="56" t="s">
        <v>178</v>
      </c>
      <c r="B127" s="21" t="s">
        <v>183</v>
      </c>
      <c r="C127" s="25" t="s">
        <v>222</v>
      </c>
      <c r="D127" s="89">
        <v>0</v>
      </c>
      <c r="E127" s="86">
        <v>0</v>
      </c>
      <c r="F127" s="87"/>
      <c r="G127" s="88"/>
    </row>
    <row r="128" spans="1:7" ht="12.75">
      <c r="A128" s="56"/>
      <c r="B128" s="52" t="s">
        <v>16</v>
      </c>
      <c r="C128" s="25"/>
      <c r="D128" s="89">
        <v>0</v>
      </c>
      <c r="E128" s="86"/>
      <c r="F128" s="86"/>
      <c r="G128" s="88"/>
    </row>
    <row r="129" spans="1:7" ht="12.75">
      <c r="A129" s="56"/>
      <c r="B129" s="54" t="s">
        <v>184</v>
      </c>
      <c r="C129" s="25" t="s">
        <v>222</v>
      </c>
      <c r="D129" s="89"/>
      <c r="E129" s="86">
        <v>0</v>
      </c>
      <c r="F129" s="87"/>
      <c r="G129" s="88"/>
    </row>
    <row r="130" spans="1:6" ht="12.75">
      <c r="A130" s="56"/>
      <c r="B130" s="54" t="s">
        <v>185</v>
      </c>
      <c r="C130" s="25" t="s">
        <v>7</v>
      </c>
      <c r="D130" s="18"/>
      <c r="E130" s="19"/>
      <c r="F130" s="19"/>
    </row>
    <row r="131" spans="1:6" ht="12.75">
      <c r="A131" s="56"/>
      <c r="B131" s="54" t="s">
        <v>186</v>
      </c>
      <c r="C131" s="25" t="s">
        <v>7</v>
      </c>
      <c r="D131" s="18"/>
      <c r="E131" s="19"/>
      <c r="F131" s="19"/>
    </row>
    <row r="132" spans="1:6" ht="12.75">
      <c r="A132" s="56"/>
      <c r="B132" s="54" t="s">
        <v>187</v>
      </c>
      <c r="C132" s="25" t="s">
        <v>7</v>
      </c>
      <c r="D132" s="18"/>
      <c r="E132" s="19"/>
      <c r="F132" s="19"/>
    </row>
    <row r="133" spans="1:6" ht="12.75">
      <c r="A133" s="56" t="s">
        <v>179</v>
      </c>
      <c r="B133" s="21" t="s">
        <v>51</v>
      </c>
      <c r="C133" s="23" t="s">
        <v>52</v>
      </c>
      <c r="D133" s="18"/>
      <c r="E133" s="19"/>
      <c r="F133" s="19"/>
    </row>
    <row r="134" spans="1:6" ht="12.75">
      <c r="A134" s="56"/>
      <c r="B134" s="54" t="s">
        <v>182</v>
      </c>
      <c r="C134" s="23" t="s">
        <v>52</v>
      </c>
      <c r="D134" s="18"/>
      <c r="E134" s="19"/>
      <c r="F134" s="19"/>
    </row>
    <row r="135" spans="1:6" ht="15" customHeight="1">
      <c r="A135" s="14"/>
      <c r="B135" s="11" t="s">
        <v>38</v>
      </c>
      <c r="C135" s="23"/>
      <c r="D135" s="18"/>
      <c r="E135" s="19"/>
      <c r="F135" s="22"/>
    </row>
    <row r="136" spans="1:6" ht="25.5">
      <c r="A136" s="14" t="s">
        <v>180</v>
      </c>
      <c r="B136" s="21" t="s">
        <v>229</v>
      </c>
      <c r="C136" s="23" t="s">
        <v>222</v>
      </c>
      <c r="D136" s="64"/>
      <c r="E136" s="65"/>
      <c r="F136" s="72" t="e">
        <f>AVERAGE(D136/E136*100)</f>
        <v>#DIV/0!</v>
      </c>
    </row>
    <row r="137" spans="1:6" ht="25.5">
      <c r="A137" s="14"/>
      <c r="B137" s="16" t="s">
        <v>14</v>
      </c>
      <c r="C137" s="25" t="s">
        <v>5</v>
      </c>
      <c r="D137" s="64"/>
      <c r="E137" s="65"/>
      <c r="F137" s="66" t="s">
        <v>6</v>
      </c>
    </row>
    <row r="138" spans="1:6" ht="12.75">
      <c r="A138" s="14"/>
      <c r="B138" s="63" t="s">
        <v>191</v>
      </c>
      <c r="C138" s="25"/>
      <c r="D138" s="64"/>
      <c r="E138" s="65"/>
      <c r="F138" s="66"/>
    </row>
    <row r="139" spans="1:6" ht="12.75">
      <c r="A139" s="14"/>
      <c r="B139" s="62" t="s">
        <v>192</v>
      </c>
      <c r="C139" s="23" t="s">
        <v>7</v>
      </c>
      <c r="D139" s="64"/>
      <c r="E139" s="65"/>
      <c r="F139" s="72"/>
    </row>
    <row r="140" spans="1:6" ht="12.75">
      <c r="A140" s="14"/>
      <c r="B140" s="62" t="s">
        <v>193</v>
      </c>
      <c r="C140" s="23" t="s">
        <v>7</v>
      </c>
      <c r="D140" s="64"/>
      <c r="E140" s="65"/>
      <c r="F140" s="66"/>
    </row>
    <row r="141" spans="1:6" ht="12.75">
      <c r="A141" s="14"/>
      <c r="B141" s="62" t="s">
        <v>194</v>
      </c>
      <c r="C141" s="23" t="s">
        <v>7</v>
      </c>
      <c r="D141" s="64"/>
      <c r="E141" s="65"/>
      <c r="F141" s="72"/>
    </row>
    <row r="142" spans="1:6" ht="25.5">
      <c r="A142" s="14"/>
      <c r="B142" s="62" t="s">
        <v>195</v>
      </c>
      <c r="C142" s="23" t="s">
        <v>7</v>
      </c>
      <c r="D142" s="64"/>
      <c r="E142" s="65"/>
      <c r="F142" s="72" t="e">
        <f>AVERAGE(D142/E142*100)</f>
        <v>#DIV/0!</v>
      </c>
    </row>
    <row r="143" spans="1:6" ht="12.75">
      <c r="A143" s="14"/>
      <c r="B143" s="54" t="s">
        <v>196</v>
      </c>
      <c r="C143" s="23" t="s">
        <v>7</v>
      </c>
      <c r="D143" s="64"/>
      <c r="E143" s="65"/>
      <c r="F143" s="66"/>
    </row>
    <row r="144" spans="1:6" ht="12.75">
      <c r="A144" s="14"/>
      <c r="B144" s="54" t="s">
        <v>197</v>
      </c>
      <c r="C144" s="23" t="s">
        <v>7</v>
      </c>
      <c r="D144" s="64"/>
      <c r="E144" s="65"/>
      <c r="F144" s="72" t="e">
        <f>AVERAGE(D144/E144*100)</f>
        <v>#DIV/0!</v>
      </c>
    </row>
    <row r="145" spans="1:6" ht="12.75">
      <c r="A145" s="14"/>
      <c r="B145" s="54" t="s">
        <v>198</v>
      </c>
      <c r="C145" s="23" t="s">
        <v>7</v>
      </c>
      <c r="D145" s="64"/>
      <c r="E145" s="65"/>
      <c r="F145" s="66"/>
    </row>
    <row r="146" spans="1:6" ht="12.75">
      <c r="A146" s="14"/>
      <c r="B146" s="54" t="s">
        <v>199</v>
      </c>
      <c r="C146" s="23" t="s">
        <v>7</v>
      </c>
      <c r="D146" s="64"/>
      <c r="E146" s="65"/>
      <c r="F146" s="66"/>
    </row>
    <row r="147" spans="1:6" ht="25.5">
      <c r="A147" s="14"/>
      <c r="B147" s="54" t="s">
        <v>200</v>
      </c>
      <c r="C147" s="23" t="s">
        <v>7</v>
      </c>
      <c r="D147" s="64"/>
      <c r="E147" s="65"/>
      <c r="F147" s="66"/>
    </row>
    <row r="148" spans="1:6" ht="15" customHeight="1">
      <c r="A148" s="14"/>
      <c r="B148" s="82" t="s">
        <v>62</v>
      </c>
      <c r="C148" s="23"/>
      <c r="D148" s="67"/>
      <c r="E148" s="68"/>
      <c r="F148" s="68"/>
    </row>
    <row r="149" spans="1:6" ht="42.75" customHeight="1">
      <c r="A149" s="14" t="s">
        <v>181</v>
      </c>
      <c r="B149" s="17" t="s">
        <v>231</v>
      </c>
      <c r="C149" s="25" t="s">
        <v>222</v>
      </c>
      <c r="D149" s="64">
        <v>213.4</v>
      </c>
      <c r="E149" s="64">
        <v>445.5</v>
      </c>
      <c r="F149" s="70">
        <f aca="true" t="shared" si="6" ref="F149:F156">AVERAGE(D149/E149*100)</f>
        <v>47.901234567901234</v>
      </c>
    </row>
    <row r="150" spans="1:6" ht="12.75">
      <c r="A150" s="14" t="s">
        <v>188</v>
      </c>
      <c r="B150" s="13" t="s">
        <v>104</v>
      </c>
      <c r="C150" s="25" t="s">
        <v>222</v>
      </c>
      <c r="D150" s="64">
        <v>242.9</v>
      </c>
      <c r="E150" s="76">
        <v>454</v>
      </c>
      <c r="F150" s="70">
        <f t="shared" si="6"/>
        <v>53.502202643171806</v>
      </c>
    </row>
    <row r="151" spans="1:6" ht="12.75">
      <c r="A151" s="14" t="s">
        <v>189</v>
      </c>
      <c r="B151" s="13" t="s">
        <v>105</v>
      </c>
      <c r="C151" s="25" t="s">
        <v>222</v>
      </c>
      <c r="D151" s="64">
        <v>29.5</v>
      </c>
      <c r="E151" s="65">
        <v>8.67</v>
      </c>
      <c r="F151" s="71">
        <f t="shared" si="6"/>
        <v>340.2537485582468</v>
      </c>
    </row>
    <row r="152" spans="1:6" ht="12.75">
      <c r="A152" s="14" t="s">
        <v>190</v>
      </c>
      <c r="B152" s="13" t="s">
        <v>106</v>
      </c>
      <c r="C152" s="25" t="s">
        <v>222</v>
      </c>
      <c r="D152" s="64">
        <v>27</v>
      </c>
      <c r="E152" s="64">
        <v>26.9</v>
      </c>
      <c r="F152" s="71">
        <f t="shared" si="6"/>
        <v>100.37174721189592</v>
      </c>
    </row>
    <row r="153" spans="1:6" ht="12.75">
      <c r="A153" s="14" t="s">
        <v>201</v>
      </c>
      <c r="B153" s="13" t="s">
        <v>114</v>
      </c>
      <c r="C153" s="25" t="s">
        <v>222</v>
      </c>
      <c r="D153" s="64">
        <v>2958.8</v>
      </c>
      <c r="E153" s="64">
        <v>2360.1</v>
      </c>
      <c r="F153" s="71">
        <f t="shared" si="6"/>
        <v>125.36756917079785</v>
      </c>
    </row>
    <row r="154" spans="1:6" ht="12.75">
      <c r="A154" s="14"/>
      <c r="B154" s="54" t="s">
        <v>113</v>
      </c>
      <c r="C154" s="25" t="s">
        <v>222</v>
      </c>
      <c r="D154" s="64">
        <v>46.1</v>
      </c>
      <c r="E154" s="64">
        <v>22.7</v>
      </c>
      <c r="F154" s="71">
        <f t="shared" si="6"/>
        <v>203.08370044052865</v>
      </c>
    </row>
    <row r="155" spans="1:6" ht="12.75">
      <c r="A155" s="14" t="s">
        <v>202</v>
      </c>
      <c r="B155" s="13" t="s">
        <v>115</v>
      </c>
      <c r="C155" s="25" t="s">
        <v>222</v>
      </c>
      <c r="D155" s="77">
        <v>2157</v>
      </c>
      <c r="E155" s="77">
        <v>1234.9</v>
      </c>
      <c r="F155" s="71">
        <f t="shared" si="6"/>
        <v>174.67001376629685</v>
      </c>
    </row>
    <row r="156" spans="1:6" ht="12.75">
      <c r="A156" s="14"/>
      <c r="B156" s="54" t="s">
        <v>113</v>
      </c>
      <c r="C156" s="25" t="s">
        <v>222</v>
      </c>
      <c r="D156" s="64">
        <v>8</v>
      </c>
      <c r="E156" s="64">
        <v>25.2</v>
      </c>
      <c r="F156" s="71">
        <f t="shared" si="6"/>
        <v>31.746031746031743</v>
      </c>
    </row>
    <row r="157" spans="1:6" ht="15" customHeight="1">
      <c r="A157" s="14"/>
      <c r="B157" s="11" t="s">
        <v>92</v>
      </c>
      <c r="C157" s="12"/>
      <c r="D157" s="92"/>
      <c r="E157" s="80"/>
      <c r="F157" s="80"/>
    </row>
    <row r="158" spans="1:6" ht="25.5">
      <c r="A158" s="14" t="s">
        <v>203</v>
      </c>
      <c r="B158" s="13" t="s">
        <v>232</v>
      </c>
      <c r="C158" s="91" t="s">
        <v>8</v>
      </c>
      <c r="D158" s="64">
        <v>21844</v>
      </c>
      <c r="E158" s="108">
        <v>21167</v>
      </c>
      <c r="F158" s="70">
        <f aca="true" t="shared" si="7" ref="F158:F163">AVERAGE(D158/E158*100)</f>
        <v>103.19837482874286</v>
      </c>
    </row>
    <row r="159" spans="1:6" ht="27" customHeight="1">
      <c r="A159" s="14" t="s">
        <v>204</v>
      </c>
      <c r="B159" s="17" t="s">
        <v>233</v>
      </c>
      <c r="C159" s="90" t="s">
        <v>7</v>
      </c>
      <c r="D159" s="100">
        <v>0</v>
      </c>
      <c r="E159" s="104">
        <v>0</v>
      </c>
      <c r="F159" s="102" t="e">
        <f t="shared" si="7"/>
        <v>#DIV/0!</v>
      </c>
    </row>
    <row r="160" spans="1:8" ht="27" customHeight="1">
      <c r="A160" s="14" t="s">
        <v>205</v>
      </c>
      <c r="B160" s="17" t="s">
        <v>112</v>
      </c>
      <c r="C160" s="90" t="s">
        <v>47</v>
      </c>
      <c r="D160" s="20">
        <v>0</v>
      </c>
      <c r="E160" s="105">
        <v>0</v>
      </c>
      <c r="F160" s="71" t="e">
        <f t="shared" si="7"/>
        <v>#DIV/0!</v>
      </c>
      <c r="H160" s="93"/>
    </row>
    <row r="161" spans="1:8" ht="27" customHeight="1">
      <c r="A161" s="14" t="s">
        <v>206</v>
      </c>
      <c r="B161" s="17" t="s">
        <v>116</v>
      </c>
      <c r="C161" s="90" t="s">
        <v>52</v>
      </c>
      <c r="D161" s="101">
        <v>0</v>
      </c>
      <c r="E161" s="106">
        <v>0</v>
      </c>
      <c r="F161" s="102" t="e">
        <f t="shared" si="7"/>
        <v>#DIV/0!</v>
      </c>
      <c r="H161" s="93"/>
    </row>
    <row r="162" spans="1:6" ht="38.25">
      <c r="A162" s="14" t="s">
        <v>207</v>
      </c>
      <c r="B162" s="13" t="s">
        <v>234</v>
      </c>
      <c r="C162" s="90" t="s">
        <v>4</v>
      </c>
      <c r="D162" s="18">
        <v>383</v>
      </c>
      <c r="E162" s="107">
        <v>599</v>
      </c>
      <c r="F162" s="71">
        <f t="shared" si="7"/>
        <v>63.939899833055094</v>
      </c>
    </row>
    <row r="163" spans="1:6" ht="12.75">
      <c r="A163" s="14" t="s">
        <v>208</v>
      </c>
      <c r="B163" s="13" t="s">
        <v>118</v>
      </c>
      <c r="C163" s="15" t="s">
        <v>5</v>
      </c>
      <c r="D163" s="18">
        <v>0.8</v>
      </c>
      <c r="E163" s="109">
        <v>1.3</v>
      </c>
      <c r="F163" s="103">
        <f t="shared" si="7"/>
        <v>61.53846153846154</v>
      </c>
    </row>
    <row r="164" spans="1:6" ht="9" customHeight="1">
      <c r="A164" s="26"/>
      <c r="B164" s="27"/>
      <c r="C164" s="30"/>
      <c r="D164" s="28"/>
      <c r="E164" s="29"/>
      <c r="F164" s="29"/>
    </row>
    <row r="165" spans="1:6" ht="12.75">
      <c r="A165" s="31" t="s">
        <v>53</v>
      </c>
      <c r="B165" s="27"/>
      <c r="C165" s="32"/>
      <c r="D165" s="33"/>
      <c r="E165" s="27"/>
      <c r="F165" s="27"/>
    </row>
    <row r="166" spans="1:6" ht="12.75">
      <c r="A166" s="113" t="s">
        <v>96</v>
      </c>
      <c r="B166" s="113"/>
      <c r="C166" s="113"/>
      <c r="D166" s="113"/>
      <c r="E166" s="113"/>
      <c r="F166" s="113"/>
    </row>
    <row r="167" spans="1:6" ht="14.25">
      <c r="A167" s="34"/>
      <c r="B167" s="34"/>
      <c r="C167" s="34"/>
      <c r="D167" s="34"/>
      <c r="E167" s="34"/>
      <c r="F167" s="34"/>
    </row>
    <row r="168" spans="1:6" s="38" customFormat="1" ht="12.75">
      <c r="A168" s="35"/>
      <c r="B168" s="36"/>
      <c r="C168" s="37"/>
      <c r="D168" s="37"/>
      <c r="E168" s="36"/>
      <c r="F168" s="36"/>
    </row>
    <row r="169" spans="1:6" s="43" customFormat="1" ht="12.75">
      <c r="A169" s="57"/>
      <c r="B169" s="29"/>
      <c r="C169" s="58"/>
      <c r="D169" s="59"/>
      <c r="E169" s="29"/>
      <c r="F169" s="29"/>
    </row>
    <row r="170" spans="1:6" s="43" customFormat="1" ht="12.75">
      <c r="A170" s="39" t="s">
        <v>111</v>
      </c>
      <c r="B170" s="40" t="s">
        <v>219</v>
      </c>
      <c r="C170" s="41"/>
      <c r="D170" s="42"/>
      <c r="E170" s="40"/>
      <c r="F170" s="40"/>
    </row>
    <row r="171" spans="1:6" s="43" customFormat="1" ht="12.75">
      <c r="A171" s="39" t="s">
        <v>107</v>
      </c>
      <c r="B171" s="40" t="s">
        <v>220</v>
      </c>
      <c r="C171" s="41"/>
      <c r="D171" s="42"/>
      <c r="E171" s="40"/>
      <c r="F171" s="40"/>
    </row>
    <row r="172" spans="1:6" s="43" customFormat="1" ht="12.75">
      <c r="A172" s="39"/>
      <c r="B172" s="40"/>
      <c r="C172" s="44"/>
      <c r="D172" s="42"/>
      <c r="E172" s="40"/>
      <c r="F172" s="40"/>
    </row>
    <row r="173" spans="1:6" s="43" customFormat="1" ht="12.75">
      <c r="A173" s="39"/>
      <c r="B173" s="40"/>
      <c r="C173" s="44"/>
      <c r="D173" s="42"/>
      <c r="E173" s="40"/>
      <c r="F173" s="40"/>
    </row>
    <row r="174" spans="1:6" s="43" customFormat="1" ht="12.75">
      <c r="A174" s="39"/>
      <c r="B174" s="40"/>
      <c r="C174" s="44"/>
      <c r="D174" s="42"/>
      <c r="E174" s="40"/>
      <c r="F174" s="40"/>
    </row>
    <row r="175" spans="1:6" s="43" customFormat="1" ht="12.75">
      <c r="A175" s="39"/>
      <c r="B175" s="40"/>
      <c r="C175" s="44"/>
      <c r="D175" s="42"/>
      <c r="E175" s="40"/>
      <c r="F175" s="40"/>
    </row>
    <row r="176" spans="1:6" s="43" customFormat="1" ht="12.75">
      <c r="A176" s="39"/>
      <c r="B176" s="40"/>
      <c r="C176" s="44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</sheetData>
  <sheetProtection/>
  <mergeCells count="8">
    <mergeCell ref="A5:F5"/>
    <mergeCell ref="A6:F6"/>
    <mergeCell ref="A7:B7"/>
    <mergeCell ref="A166:F166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2017-03-28T13:01:53Z</cp:lastPrinted>
  <dcterms:created xsi:type="dcterms:W3CDTF">2004-12-27T07:54:16Z</dcterms:created>
  <dcterms:modified xsi:type="dcterms:W3CDTF">2017-04-28T11:10:39Z</dcterms:modified>
  <cp:category/>
  <cp:version/>
  <cp:contentType/>
  <cp:contentStatus/>
</cp:coreProperties>
</file>