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<sst xmlns="http://schemas.openxmlformats.org/spreadsheetml/2006/main" count="367" uniqueCount="241">
  <si>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</si>
  <si>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</si>
  <si>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</si>
  <si>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</si>
  <si>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</si>
  <si>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</si>
  <si>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</si>
  <si>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</si>
  <si>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</si>
  <si>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</si>
  <si>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</si>
  <si>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</si>
  <si>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</si>
  <si>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</si>
  <si>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</si>
  <si>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</si>
  <si>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</si>
  <si>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</si>
  <si>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</si>
  <si>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</si>
  <si>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</si>
  <si>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</si>
  <si>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</si>
  <si>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</si>
  <si>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</si>
  <si>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</si>
  <si>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</si>
  <si>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</si>
  <si>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</si>
  <si>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</si>
  <si>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</si>
  <si>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</si>
  <si>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</si>
  <si>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</si>
  <si>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</si>
  <si>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</si>
  <si>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</si>
  <si>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</si>
  <si>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</si>
  <si>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</si>
  <si>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</si>
  <si>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</si>
  <si>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</si>
  <si>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</si>
  <si>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</si>
  <si>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</si>
  <si>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</si>
  <si>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</si>
  <si>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</si>
  <si>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</si>
  <si>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</si>
  <si>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</si>
  <si>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</si>
  <si>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</si>
  <si>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</si>
  <si>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</si>
  <si>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</si>
  <si>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</si>
  <si>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</si>
  <si>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</si>
  <si>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</si>
  <si>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</si>
  <si>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</si>
  <si>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</si>
  <si>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</si>
  <si>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</si>
  <si>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</si>
  <si>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</si>
  <si>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</si>
  <si>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</si>
  <si>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</si>
  <si>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</si>
  <si>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</si>
  <si>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</si>
  <si>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</si>
  <si>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</si>
  <si>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</si>
  <si>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</si>
  <si>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</si>
  <si>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</si>
  <si>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</si>
  <si>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</si>
  <si>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</si>
  <si>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</si>
  <si>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</si>
  <si>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</si>
  <si>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</si>
  <si>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</si>
  <si>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</si>
  <si>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</si>
  <si>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</si>
  <si>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</si>
  <si>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</si>
  <si>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</si>
  <si>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</si>
  <si>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</si>
  <si>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</si>
  <si>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</si>
  <si>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</si>
  <si>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</si>
  <si>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</si>
  <si>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</si>
  <si>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</si>
  <si>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</si>
  <si>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</si>
  <si>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</si>
  <si>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</si>
  <si>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</si>
  <si>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</si>
  <si>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</si>
  <si>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</si>
  <si>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</si>
  <si>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</si>
  <si>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</si>
  <si>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</si>
  <si>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</si>
  <si>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</si>
  <si>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</si>
  <si>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</si>
  <si>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</si>
  <si>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</si>
  <si>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</si>
  <si>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</si>
  <si>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</si>
  <si>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</si>
  <si>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</si>
  <si>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</si>
  <si>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</si>
  <si>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</si>
  <si>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</si>
  <si>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</si>
  <si>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</si>
  <si>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</si>
  <si>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</si>
  <si>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</si>
  <si>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</si>
  <si>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</si>
  <si>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</si>
  <si>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</si>
  <si>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</si>
  <si>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</si>
  <si>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</si>
  <si>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</si>
  <si>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</si>
  <si>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</si>
  <si>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</si>
  <si>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</si>
  <si>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</si>
  <si>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</si>
  <si>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</si>
  <si>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</si>
  <si>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</si>
  <si>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</si>
  <si>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</si>
  <si>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</si>
  <si>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</si>
  <si>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</si>
  <si>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</si>
  <si>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</si>
  <si>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</si>
  <si>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</si>
  <si>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</si>
  <si>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</si>
  <si>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</si>
  <si>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</si>
  <si>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</si>
  <si>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</si>
  <si>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</si>
  <si>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</si>
  <si>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</si>
  <si>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</si>
  <si>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</si>
  <si>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</si>
  <si>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</si>
  <si>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</si>
  <si>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</si>
  <si>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</si>
  <si>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</si>
  <si>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</si>
  <si>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</si>
  <si>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</si>
  <si>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</si>
  <si>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</si>
  <si>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</si>
  <si>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</si>
  <si>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</si>
  <si>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</si>
  <si>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</si>
  <si>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</si>
  <si>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</si>
  <si>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</si>
  <si>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</si>
  <si>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</si>
  <si>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</si>
  <si>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</si>
  <si>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</si>
  <si>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</si>
  <si>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</si>
  <si>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</si>
  <si>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</si>
  <si>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</si>
  <si>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</si>
  <si>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</si>
  <si>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</si>
  <si>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</si>
  <si>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</si>
  <si>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</si>
  <si>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</si>
  <si>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</si>
  <si>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</si>
  <si>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</si>
  <si>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</si>
  <si>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</si>
  <si>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</si>
  <si>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</si>
  <si>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</si>
  <si>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</si>
  <si>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</si>
  <si>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</si>
  <si>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</si>
  <si>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</si>
  <si>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</si>
  <si>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</si>
  <si>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</si>
  <si>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</si>
  <si>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</si>
  <si>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</si>
  <si>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</si>
  <si>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</si>
  <si>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</si>
  <si>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</si>
  <si>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</si>
  <si>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</si>
  <si>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</si>
  <si>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</si>
  <si>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9 мес.2021 г</t>
  </si>
  <si>
    <t>Задолженность по заработной плате по состоянию                                                                                                         на 1 января 2022 года</t>
  </si>
  <si>
    <t>за    январь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</si>
  <si>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1_января 2022 года</t>
    </r>
  </si>
  <si>
    <t>Среднемесячная заработная плата одного работника на крупных и средних предприятиях на 01 января 2022г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</si>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</sst>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62" activePane="bottomLeft" state="frozen"/>
      <selection pane="topLeft" activeCell="A1" sqref="A1"/>
      <selection pane="bottomLeft" activeCell="N80" sqref="N80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2" t="s">
        <v>61</v>
      </c>
      <c r="B1" s="122"/>
      <c r="C1" s="122"/>
      <c r="D1" s="122"/>
      <c r="E1" s="122"/>
      <c r="F1" s="122"/>
    </row>
    <row r="2" spans="1:6" ht="8.25" customHeight="1">
      <c r="A2" s="48"/>
      <c r="B2" s="49"/>
      <c r="C2" s="49"/>
      <c r="D2" s="49"/>
      <c r="E2" s="123"/>
      <c r="F2" s="123"/>
    </row>
    <row r="3" spans="1:6" ht="12" customHeight="1">
      <c r="A3" s="124" t="s">
        <v>0</v>
      </c>
      <c r="B3" s="124"/>
      <c r="C3" s="124"/>
      <c r="D3" s="124"/>
      <c r="E3" s="124"/>
      <c r="F3" s="124"/>
    </row>
    <row r="4" spans="1:6" ht="14.25" customHeight="1">
      <c r="A4" s="119" t="s">
        <v>219</v>
      </c>
      <c r="B4" s="119"/>
      <c r="C4" s="119"/>
      <c r="D4" s="119"/>
      <c r="E4" s="119"/>
      <c r="F4" s="119"/>
    </row>
    <row r="5" spans="1:6" ht="10.5" customHeight="1">
      <c r="A5" s="118" t="s">
        <v>234</v>
      </c>
      <c r="B5" s="118"/>
      <c r="C5" s="118"/>
      <c r="D5" s="118"/>
      <c r="E5" s="118"/>
      <c r="F5" s="118"/>
    </row>
    <row r="6" spans="1:6" ht="14.25" customHeight="1">
      <c r="A6" s="119" t="s">
        <v>237</v>
      </c>
      <c r="B6" s="119"/>
      <c r="C6" s="119"/>
      <c r="D6" s="119"/>
      <c r="E6" s="119"/>
      <c r="F6" s="119"/>
    </row>
    <row r="7" spans="1:6" ht="10.5" customHeight="1">
      <c r="A7" s="120" t="s">
        <v>136</v>
      </c>
      <c r="B7" s="12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208.9</v>
      </c>
      <c r="E14" s="81">
        <f>E16+E32</f>
        <v>155.6830601092896</v>
      </c>
      <c r="F14" s="70">
        <f>AVERAGE(D14/E14*100)</f>
        <v>134.1828711828712</v>
      </c>
      <c r="G14" s="1">
        <f>D14+D50+D90+D115+D119+D123+D125</f>
        <v>921.5</v>
      </c>
      <c r="H14" s="125">
        <f>E14+E50+E90+E115+E119+E123+E125</f>
        <v>1137.8399022548745</v>
      </c>
      <c r="I14" s="79">
        <f>G14/H14</f>
        <v>0.8098678892995839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184</v>
      </c>
      <c r="E16" s="70">
        <f>AVERAGE(D16/F16*100)</f>
        <v>125.6830601092896</v>
      </c>
      <c r="F16" s="70">
        <v>146.4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24.9</v>
      </c>
      <c r="E32" s="13">
        <v>30</v>
      </c>
      <c r="F32" s="70">
        <f>AVERAGE(D32/E32*100)</f>
        <v>83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6.2</v>
      </c>
      <c r="E35" s="86">
        <v>0</v>
      </c>
      <c r="F35" s="84" t="e">
        <f t="shared" si="0"/>
        <v>#DIV/0!</v>
      </c>
    </row>
    <row r="36" spans="1:6" ht="12.75">
      <c r="A36" s="14"/>
      <c r="B36" s="16" t="s">
        <v>212</v>
      </c>
      <c r="C36" s="12" t="s">
        <v>213</v>
      </c>
      <c r="D36" s="86">
        <v>83.2</v>
      </c>
      <c r="E36" s="86">
        <v>82.9</v>
      </c>
      <c r="F36" s="84">
        <f t="shared" si="0"/>
        <v>100.36188178528347</v>
      </c>
    </row>
    <row r="37" spans="1:9" ht="12.75">
      <c r="A37" s="14"/>
      <c r="B37" s="16" t="s">
        <v>214</v>
      </c>
      <c r="C37" s="12" t="s">
        <v>96</v>
      </c>
      <c r="D37" s="86">
        <v>120</v>
      </c>
      <c r="E37" s="86">
        <v>128</v>
      </c>
      <c r="F37" s="84">
        <f t="shared" si="0"/>
        <v>93.75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17.1</v>
      </c>
      <c r="E39" s="86">
        <v>4.06</v>
      </c>
      <c r="F39" s="84">
        <f t="shared" si="0"/>
        <v>421.1822660098523</v>
      </c>
      <c r="G39" s="69"/>
    </row>
    <row r="40" spans="1:7" ht="12.75">
      <c r="A40" s="14"/>
      <c r="B40" s="51" t="s">
        <v>226</v>
      </c>
      <c r="C40" s="23" t="s">
        <v>96</v>
      </c>
      <c r="D40" s="86">
        <v>0.76</v>
      </c>
      <c r="E40" s="86">
        <v>0.65</v>
      </c>
      <c r="F40" s="84">
        <f t="shared" si="0"/>
        <v>116.92307692307693</v>
      </c>
      <c r="G40" s="69"/>
    </row>
    <row r="41" spans="1:7" ht="22.5">
      <c r="A41" s="14"/>
      <c r="B41" s="51" t="s">
        <v>227</v>
      </c>
      <c r="C41" s="23" t="s">
        <v>228</v>
      </c>
      <c r="D41" s="86">
        <v>2.1</v>
      </c>
      <c r="E41" s="86">
        <v>3.4</v>
      </c>
      <c r="F41" s="84">
        <f t="shared" si="0"/>
        <v>61.76470588235294</v>
      </c>
      <c r="G41" s="69"/>
    </row>
    <row r="42" spans="1:7" ht="12.75">
      <c r="A42" s="14"/>
      <c r="B42" s="51" t="s">
        <v>229</v>
      </c>
      <c r="C42" s="23" t="s">
        <v>96</v>
      </c>
      <c r="D42" s="86">
        <v>12</v>
      </c>
      <c r="E42" s="86">
        <v>31</v>
      </c>
      <c r="F42" s="84">
        <f t="shared" si="0"/>
        <v>38.70967741935484</v>
      </c>
      <c r="G42" s="69"/>
    </row>
    <row r="43" spans="1:7" ht="12.75">
      <c r="A43" s="14"/>
      <c r="B43" s="51" t="s">
        <v>230</v>
      </c>
      <c r="C43" s="23" t="s">
        <v>96</v>
      </c>
      <c r="D43" s="86">
        <v>1544.7</v>
      </c>
      <c r="E43" s="86">
        <v>1320.2</v>
      </c>
      <c r="F43" s="84">
        <f t="shared" si="0"/>
        <v>117.004999242539</v>
      </c>
      <c r="G43" s="69"/>
    </row>
    <row r="44" spans="1:7" ht="22.5">
      <c r="A44" s="14"/>
      <c r="B44" s="51" t="s">
        <v>231</v>
      </c>
      <c r="C44" s="23" t="s">
        <v>232</v>
      </c>
      <c r="D44" s="86">
        <v>11.849</v>
      </c>
      <c r="E44" s="86">
        <v>11.16</v>
      </c>
      <c r="F44" s="84">
        <f t="shared" si="0"/>
        <v>106.17383512544802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10</v>
      </c>
      <c r="F47" s="70">
        <f aca="true" t="shared" si="1" ref="F47:F59">AVERAGE(D47/E47*100)</f>
        <v>130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381.1</v>
      </c>
      <c r="E50" s="104">
        <f>AVERAGE(D50/F50*100)</f>
        <v>731.4779270633397</v>
      </c>
      <c r="F50" s="70">
        <v>52.1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127.921</v>
      </c>
      <c r="E51" s="83">
        <v>130.375</v>
      </c>
      <c r="F51" s="70">
        <f t="shared" si="1"/>
        <v>98.11773729626078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90.3</v>
      </c>
      <c r="E53" s="94">
        <v>92.8</v>
      </c>
      <c r="F53" s="70">
        <f t="shared" si="1"/>
        <v>97.30603448275862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13.8</v>
      </c>
      <c r="E55" s="83">
        <v>14.1</v>
      </c>
      <c r="F55" s="70">
        <f t="shared" si="1"/>
        <v>97.87234042553192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15.8</v>
      </c>
      <c r="F59" s="70">
        <f t="shared" si="1"/>
        <v>100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/>
      <c r="E61" s="83"/>
      <c r="F61" s="70" t="e">
        <f aca="true" t="shared" si="2" ref="F61:F70">AVERAGE(D61/E61*100)</f>
        <v>#DIV/0!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/>
      <c r="E66" s="83"/>
      <c r="F66" s="70" t="e">
        <f t="shared" si="2"/>
        <v>#DIV/0!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393.2</v>
      </c>
      <c r="E68" s="106">
        <f>AVERAGE(D68/F68*100)</f>
        <v>1585.4838709677417</v>
      </c>
      <c r="F68" s="72">
        <v>24.8</v>
      </c>
    </row>
    <row r="69" spans="1:6" ht="12.75">
      <c r="A69" s="14"/>
      <c r="B69" s="16" t="s">
        <v>21</v>
      </c>
      <c r="C69" s="23" t="s">
        <v>96</v>
      </c>
      <c r="D69" s="86">
        <v>6995.3</v>
      </c>
      <c r="E69" s="106">
        <f>AVERAGE(D69/F69*100)</f>
        <v>6376.754785779399</v>
      </c>
      <c r="F69" s="72">
        <v>109.7</v>
      </c>
    </row>
    <row r="70" spans="1:6" ht="12" customHeight="1">
      <c r="A70" s="14"/>
      <c r="B70" s="16" t="s">
        <v>22</v>
      </c>
      <c r="C70" s="23" t="s">
        <v>97</v>
      </c>
      <c r="D70" s="86">
        <v>2326.5</v>
      </c>
      <c r="E70" s="83">
        <v>2325</v>
      </c>
      <c r="F70" s="70">
        <f t="shared" si="2"/>
        <v>100.06451612903227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/>
      <c r="E72" s="83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777</v>
      </c>
      <c r="E78" s="83">
        <v>697</v>
      </c>
      <c r="F78" s="70">
        <f>AVERAGE(D78/E78*100)</f>
        <v>111.47776183644189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689</v>
      </c>
      <c r="E80" s="83">
        <v>701</v>
      </c>
      <c r="F80" s="70">
        <f>AVERAGE(D80/E80*100)</f>
        <v>98.28815977175464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24289</v>
      </c>
      <c r="E83" s="105">
        <f>AVERAGE(D83/F83*100)</f>
        <v>24734.215885947047</v>
      </c>
      <c r="F83" s="72">
        <v>98.2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1643</v>
      </c>
      <c r="E85" s="105">
        <f>AVERAGE(D85/F85*100)</f>
        <v>1815.4696132596682</v>
      </c>
      <c r="F85" s="72">
        <v>90.5</v>
      </c>
    </row>
    <row r="86" spans="1:6" ht="12" customHeight="1">
      <c r="A86" s="14"/>
      <c r="B86" s="16" t="s">
        <v>37</v>
      </c>
      <c r="C86" s="23" t="s">
        <v>216</v>
      </c>
      <c r="D86" s="95">
        <v>615.7</v>
      </c>
      <c r="E86" s="105">
        <f>AVERAGE(D86/F86*100)</f>
        <v>623.1781376518219</v>
      </c>
      <c r="F86" s="70">
        <v>98.8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3.5</v>
      </c>
      <c r="E90" s="107">
        <f>AVERAGE(D90/F90*100)</f>
        <v>5.852842809364549</v>
      </c>
      <c r="F90" s="70">
        <v>59.8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3.319</v>
      </c>
      <c r="E92" s="77">
        <f>AVERAGE(D92/F92*100)</f>
        <v>0.9761764705882353</v>
      </c>
      <c r="F92" s="70">
        <v>340</v>
      </c>
    </row>
    <row r="93" spans="1:6" ht="12.75">
      <c r="A93" s="14"/>
      <c r="B93" s="54" t="s">
        <v>40</v>
      </c>
      <c r="C93" s="23" t="s">
        <v>9</v>
      </c>
      <c r="D93" s="82">
        <v>3.319</v>
      </c>
      <c r="E93" s="107">
        <f>AVERAGE(D93/F93*100)</f>
        <v>0.7215217391304348</v>
      </c>
      <c r="F93" s="70">
        <v>460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92.8</v>
      </c>
      <c r="E104" s="108">
        <f aca="true" t="shared" si="3" ref="E104:E111">AVERAGE(D104/F104*100)</f>
        <v>147.06814580031696</v>
      </c>
      <c r="F104" s="70">
        <v>63.1</v>
      </c>
    </row>
    <row r="105" spans="1:6" ht="12.75">
      <c r="A105" s="14"/>
      <c r="B105" s="54" t="s">
        <v>42</v>
      </c>
      <c r="C105" s="25" t="s">
        <v>12</v>
      </c>
      <c r="D105" s="18">
        <v>92.8</v>
      </c>
      <c r="E105" s="108">
        <f t="shared" si="3"/>
        <v>147.06814580031696</v>
      </c>
      <c r="F105" s="70">
        <v>63.1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3.1</v>
      </c>
      <c r="E106" s="109">
        <f t="shared" si="3"/>
        <v>3.103103103103103</v>
      </c>
      <c r="F106" s="70">
        <v>99.9</v>
      </c>
    </row>
    <row r="107" spans="1:6" ht="12.75">
      <c r="A107" s="14"/>
      <c r="B107" s="54" t="s">
        <v>43</v>
      </c>
      <c r="C107" s="25" t="s">
        <v>222</v>
      </c>
      <c r="D107" s="20">
        <v>3.1</v>
      </c>
      <c r="E107" s="109">
        <f t="shared" si="3"/>
        <v>3.103103103103103</v>
      </c>
      <c r="F107" s="70">
        <v>99.9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18</v>
      </c>
      <c r="E108" s="76">
        <f t="shared" si="3"/>
        <v>19.108280254777068</v>
      </c>
      <c r="F108" s="70">
        <v>94.2</v>
      </c>
    </row>
    <row r="109" spans="1:6" ht="12.75">
      <c r="A109" s="14"/>
      <c r="B109" s="54" t="s">
        <v>72</v>
      </c>
      <c r="C109" s="25" t="s">
        <v>4</v>
      </c>
      <c r="D109" s="18">
        <v>18</v>
      </c>
      <c r="E109" s="76">
        <f t="shared" si="3"/>
        <v>19.108280254777068</v>
      </c>
      <c r="F109" s="70">
        <v>94.2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0.2</v>
      </c>
      <c r="E110" s="70">
        <f t="shared" si="3"/>
        <v>0.2120890774125133</v>
      </c>
      <c r="F110" s="70">
        <v>94.3</v>
      </c>
    </row>
    <row r="111" spans="1:6" ht="12.75">
      <c r="A111" s="14"/>
      <c r="B111" s="54" t="s">
        <v>73</v>
      </c>
      <c r="C111" s="25" t="s">
        <v>223</v>
      </c>
      <c r="D111" s="18">
        <v>0.2</v>
      </c>
      <c r="E111" s="76">
        <f t="shared" si="3"/>
        <v>0.2120890774125133</v>
      </c>
      <c r="F111" s="70">
        <v>94.3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>
        <v>10.3</v>
      </c>
      <c r="E112" s="108">
        <f>AVERAGE(D112/F112*100)</f>
        <v>7.351891506067096</v>
      </c>
      <c r="F112" s="70">
        <v>140.1</v>
      </c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0</v>
      </c>
      <c r="E115" s="83">
        <v>0</v>
      </c>
      <c r="F115" s="84" t="e">
        <f>AVERAGE(D115/E115*100)</f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302.5</v>
      </c>
      <c r="E119" s="108">
        <f>AVERAGE(D119/F119*100)</f>
        <v>218.25396825396828</v>
      </c>
      <c r="F119" s="70">
        <v>138.6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0.2</v>
      </c>
      <c r="E123" s="108">
        <f>AVERAGE(D123/F123*100)</f>
        <v>2.127659574468085</v>
      </c>
      <c r="F123" s="70">
        <v>9.4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25.3</v>
      </c>
      <c r="E125" s="111">
        <f>AVERAGE(D125/F125*100)</f>
        <v>24.444444444444446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1199.7</v>
      </c>
      <c r="E141" s="112">
        <f>AVERAGE(D141/F141*100)</f>
        <v>820.5882352941178</v>
      </c>
      <c r="F141" s="72">
        <v>146.2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238</v>
      </c>
      <c r="C154" s="25" t="s">
        <v>217</v>
      </c>
      <c r="D154" s="64">
        <v>5318.9</v>
      </c>
      <c r="E154" s="113">
        <f>AVERAGE(D154/F154*100)</f>
        <v>4439.816360601001</v>
      </c>
      <c r="F154" s="70">
        <v>119.8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5371.3</v>
      </c>
      <c r="E155" s="114">
        <f>AVERAGE(D155/F155*100)</f>
        <v>4491.053511705686</v>
      </c>
      <c r="F155" s="70">
        <v>119.6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52.4</v>
      </c>
      <c r="E156" s="106">
        <f>AVERAGE(D156/F156*100)</f>
        <v>50.97276264591439</v>
      </c>
      <c r="F156" s="71">
        <v>102.8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19</v>
      </c>
      <c r="E157" s="86">
        <v>25</v>
      </c>
      <c r="F157" s="71">
        <f>AVERAGE(D157/E157*100)</f>
        <v>76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4566.2</v>
      </c>
      <c r="E158" s="86">
        <v>3280.2</v>
      </c>
      <c r="F158" s="71">
        <f>AVERAGE(D158/E158*100)</f>
        <v>139.2049265288702</v>
      </c>
    </row>
    <row r="159" spans="1:6" ht="12.75">
      <c r="A159" s="14"/>
      <c r="B159" s="54" t="s">
        <v>112</v>
      </c>
      <c r="C159" s="25" t="s">
        <v>217</v>
      </c>
      <c r="D159" s="64">
        <v>106.1</v>
      </c>
      <c r="E159" s="86">
        <v>32.6</v>
      </c>
      <c r="F159" s="71">
        <f>AVERAGE(D159/E159*100)</f>
        <v>325.4601226993865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2304.2</v>
      </c>
      <c r="E160" s="117">
        <v>1753.3</v>
      </c>
      <c r="F160" s="71">
        <f>AVERAGE(D160/E160*100)</f>
        <v>131.42074944390575</v>
      </c>
    </row>
    <row r="161" spans="1:6" ht="12.75">
      <c r="A161" s="14"/>
      <c r="B161" s="54" t="s">
        <v>112</v>
      </c>
      <c r="C161" s="25" t="s">
        <v>217</v>
      </c>
      <c r="D161" s="64">
        <v>9</v>
      </c>
      <c r="E161" s="86">
        <v>8.9</v>
      </c>
      <c r="F161" s="71">
        <f>AVERAGE(D161/E161*100)</f>
        <v>101.12359550561798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239</v>
      </c>
      <c r="C163" s="88" t="s">
        <v>8</v>
      </c>
      <c r="D163" s="64">
        <v>35864</v>
      </c>
      <c r="E163" s="115">
        <f>AVERAGE(D163/F163*100)</f>
        <v>32078.711985688733</v>
      </c>
      <c r="F163" s="70">
        <v>111.8</v>
      </c>
    </row>
    <row r="164" spans="1:6" ht="27" customHeight="1">
      <c r="A164" s="14" t="s">
        <v>203</v>
      </c>
      <c r="B164" s="17" t="s">
        <v>236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234</v>
      </c>
      <c r="E167" s="116">
        <f>AVERAGE(D167/F167*100)</f>
        <v>653.6312849162011</v>
      </c>
      <c r="F167" s="98">
        <v>35.8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1.5</v>
      </c>
      <c r="F168" s="99">
        <f>AVERAGE(D168/E168*100)</f>
        <v>33.33333333333333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1" t="s">
        <v>95</v>
      </c>
      <c r="B171" s="121"/>
      <c r="C171" s="121"/>
      <c r="D171" s="121"/>
      <c r="E171" s="121"/>
      <c r="F171" s="12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2022-03-03T11:03:21Z</cp:lastPrinted>
  <dcterms:created xsi:type="dcterms:W3CDTF">2004-12-27T07:54:16Z</dcterms:created>
  <dcterms:modified xsi:type="dcterms:W3CDTF">2022-03-03T15:05:19Z</dcterms:modified>
  <cp:category/>
  <cp:version/>
  <cp:contentType/>
  <cp:contentStatus/>
</cp:coreProperties>
</file>