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1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<sst xmlns="http://schemas.openxmlformats.org/spreadsheetml/2006/main" count="367" uniqueCount="241">
  <si>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</si>
  <si>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</si>
  <si>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</si>
  <si>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</si>
  <si>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</si>
  <si>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</si>
  <si>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</si>
  <si>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</si>
  <si>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</si>
  <si>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</si>
  <si>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</si>
  <si>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</si>
  <si>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</si>
  <si>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</si>
  <si>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</si>
  <si>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</si>
  <si>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</si>
  <si>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</si>
  <si>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</si>
  <si>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</si>
  <si>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</si>
  <si>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</si>
  <si>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</si>
  <si>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</si>
  <si>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</si>
  <si>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</si>
  <si>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</si>
  <si>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</si>
  <si>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</si>
  <si>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</si>
  <si>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</si>
  <si>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</si>
  <si>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</si>
  <si>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</si>
  <si>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</si>
  <si>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</si>
  <si>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</si>
  <si>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</si>
  <si>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</si>
  <si>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</si>
  <si>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</si>
  <si>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</si>
  <si>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</si>
  <si>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</si>
  <si>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</si>
  <si>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</si>
  <si>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</si>
  <si>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</si>
  <si>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</si>
  <si>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</si>
  <si>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</si>
  <si>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</si>
  <si>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</si>
  <si>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</si>
  <si>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</si>
  <si>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</si>
  <si>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</si>
  <si>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</si>
  <si>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</si>
  <si>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</si>
  <si>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</si>
  <si>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</si>
  <si>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</si>
  <si>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</si>
  <si>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</si>
  <si>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</si>
  <si>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</si>
  <si>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</si>
  <si>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</si>
  <si>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</si>
  <si>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</si>
  <si>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</si>
  <si>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</si>
  <si>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</si>
  <si>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</si>
  <si>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</si>
  <si>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</si>
  <si>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</si>
  <si>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</si>
  <si>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</si>
  <si>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</si>
  <si>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</si>
  <si>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</si>
  <si>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</si>
  <si>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</si>
  <si>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</si>
  <si>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</si>
  <si>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</si>
  <si>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</si>
  <si>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</si>
  <si>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</si>
  <si>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</si>
  <si>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</si>
  <si>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</si>
  <si>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</si>
  <si>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</si>
  <si>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</si>
  <si>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</si>
  <si>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</si>
  <si>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</si>
  <si>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</si>
  <si>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</si>
  <si>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</si>
  <si>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</si>
  <si>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</si>
  <si>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</si>
  <si>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</si>
  <si>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</si>
  <si>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</si>
  <si>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</si>
  <si>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</si>
  <si>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</si>
  <si>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</si>
  <si>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</si>
  <si>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</si>
  <si>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</si>
  <si>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</si>
  <si>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</si>
  <si>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</si>
  <si>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</si>
  <si>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</si>
  <si>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</si>
  <si>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</si>
  <si>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</si>
  <si>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</si>
  <si>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</si>
  <si>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</si>
  <si>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</si>
  <si>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</si>
  <si>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</si>
  <si>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</si>
  <si>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</si>
  <si>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</si>
  <si>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</si>
  <si>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</si>
  <si>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</si>
  <si>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</si>
  <si>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</si>
  <si>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</si>
  <si>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</si>
  <si>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</si>
  <si>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</si>
  <si>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</si>
  <si>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</si>
  <si>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</si>
  <si>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</si>
  <si>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</si>
  <si>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</si>
  <si>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</si>
  <si>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</si>
  <si>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</si>
  <si>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</si>
  <si>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</si>
  <si>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</si>
  <si>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</si>
  <si>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</si>
  <si>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</si>
  <si>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</si>
  <si>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</si>
  <si>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</si>
  <si>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</si>
  <si>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</si>
  <si>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</si>
  <si>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</si>
  <si>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</si>
  <si>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</si>
  <si>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</si>
  <si>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</si>
  <si>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</si>
  <si>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</si>
  <si>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</si>
  <si>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</si>
  <si>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</si>
  <si>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</si>
  <si>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</si>
  <si>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</si>
  <si>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</si>
  <si>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</si>
  <si>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</si>
  <si>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</si>
  <si>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</si>
  <si>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</si>
  <si>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</si>
  <si>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</si>
  <si>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</si>
  <si>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</si>
  <si>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</si>
  <si>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</si>
  <si>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</si>
  <si>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</si>
  <si>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</si>
  <si>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</si>
  <si>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</si>
  <si>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</si>
  <si>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</si>
  <si>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</si>
  <si>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</si>
  <si>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</si>
  <si>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</si>
  <si>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</si>
  <si>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</si>
  <si>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</si>
  <si>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</si>
  <si>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</si>
  <si>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</si>
  <si>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</si>
  <si>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</si>
  <si>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</si>
  <si>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</si>
  <si>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</si>
  <si>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</si>
  <si>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</si>
  <si>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</si>
  <si>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</si>
  <si>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</si>
  <si>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</si>
  <si>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</si>
  <si>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</si>
  <si>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</si>
  <si>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</si>
  <si>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</si>
  <si>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</si>
  <si>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</si>
  <si>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</si>
  <si>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</si>
  <si>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</si>
  <si>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</si>
  <si>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</si>
  <si>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</si>
  <si>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</si>
  <si>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</si>
  <si>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</si>
  <si>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</si>
  <si>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</si>
  <si>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</si>
  <si>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9 мес.2021 г</t>
  </si>
  <si>
    <t>за    январь-декабрь  2021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</si>
  <si>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1_декабря 2021 года</t>
    </r>
  </si>
  <si>
    <t>Среднемесячная заработная плата одного работника на крупных и средних предприятиях на 01 декабря 2021г</t>
  </si>
  <si>
    <t>Задолженность по заработной плате по состоянию                                                                                                         на 1 января 2022 года</t>
  </si>
  <si>
    <t>Численность безработных граждан, зарегистрированных в государственных учреждениях службы занятости по состоянию на  1 января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</si>
</sst>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2" t="s">
        <v>61</v>
      </c>
      <c r="B1" s="122"/>
      <c r="C1" s="122"/>
      <c r="D1" s="122"/>
      <c r="E1" s="122"/>
      <c r="F1" s="122"/>
    </row>
    <row r="2" spans="1:6" ht="8.25" customHeight="1">
      <c r="A2" s="48"/>
      <c r="B2" s="49"/>
      <c r="C2" s="49"/>
      <c r="D2" s="49"/>
      <c r="E2" s="123"/>
      <c r="F2" s="123"/>
    </row>
    <row r="3" spans="1:6" ht="12" customHeight="1">
      <c r="A3" s="124" t="s">
        <v>0</v>
      </c>
      <c r="B3" s="124"/>
      <c r="C3" s="124"/>
      <c r="D3" s="124"/>
      <c r="E3" s="124"/>
      <c r="F3" s="124"/>
    </row>
    <row r="4" spans="1:6" ht="14.25" customHeight="1">
      <c r="A4" s="119" t="s">
        <v>219</v>
      </c>
      <c r="B4" s="119"/>
      <c r="C4" s="119"/>
      <c r="D4" s="119"/>
      <c r="E4" s="119"/>
      <c r="F4" s="119"/>
    </row>
    <row r="5" spans="1:6" ht="10.5" customHeight="1">
      <c r="A5" s="118" t="s">
        <v>234</v>
      </c>
      <c r="B5" s="118"/>
      <c r="C5" s="118"/>
      <c r="D5" s="118"/>
      <c r="E5" s="118"/>
      <c r="F5" s="118"/>
    </row>
    <row r="6" spans="1:6" ht="14.25" customHeight="1">
      <c r="A6" s="119" t="s">
        <v>236</v>
      </c>
      <c r="B6" s="119"/>
      <c r="C6" s="119"/>
      <c r="D6" s="119"/>
      <c r="E6" s="119"/>
      <c r="F6" s="119"/>
    </row>
    <row r="7" spans="1:6" ht="10.5" customHeight="1">
      <c r="A7" s="120" t="s">
        <v>136</v>
      </c>
      <c r="B7" s="12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3911.4</v>
      </c>
      <c r="E14" s="81">
        <f>E16+E32</f>
        <v>3014.3666666666663</v>
      </c>
      <c r="F14" s="70">
        <f>AVERAGE(D14/E14*100)</f>
        <v>129.75860047992393</v>
      </c>
      <c r="G14" s="1">
        <f>D14+D50+D90+D115+D119+D123+D125</f>
        <v>18275.3</v>
      </c>
      <c r="H14" s="1">
        <f>E14+E50+E90+E115+E119+E123+E125</f>
        <v>14246.45879218211</v>
      </c>
      <c r="I14" s="79">
        <f>G14/H14</f>
        <v>1.282795975237633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3642.1</v>
      </c>
      <c r="E16" s="70">
        <f>AVERAGE(D16/F16*100)</f>
        <v>2759.1666666666665</v>
      </c>
      <c r="F16" s="70">
        <v>132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269.3</v>
      </c>
      <c r="E32" s="13">
        <v>255.2</v>
      </c>
      <c r="F32" s="70">
        <f>AVERAGE(D32/E32*100)</f>
        <v>105.52507836990597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64067.35</v>
      </c>
      <c r="E34" s="86">
        <v>44921.384</v>
      </c>
      <c r="F34" s="84">
        <f aca="true" t="shared" si="0" ref="F34:F44">AVERAGE(D34/E34*100)</f>
        <v>142.62105103440268</v>
      </c>
    </row>
    <row r="35" spans="1:6" ht="25.5" customHeight="1">
      <c r="A35" s="14"/>
      <c r="B35" s="16" t="s">
        <v>211</v>
      </c>
      <c r="C35" s="23" t="s">
        <v>221</v>
      </c>
      <c r="D35" s="86">
        <v>63.8</v>
      </c>
      <c r="E35" s="86">
        <v>59</v>
      </c>
      <c r="F35" s="84">
        <f t="shared" si="0"/>
        <v>108.13559322033899</v>
      </c>
    </row>
    <row r="36" spans="1:6" ht="12.75">
      <c r="A36" s="14"/>
      <c r="B36" s="16" t="s">
        <v>212</v>
      </c>
      <c r="C36" s="12" t="s">
        <v>213</v>
      </c>
      <c r="D36" s="86">
        <v>1093</v>
      </c>
      <c r="E36" s="86">
        <v>1265.8</v>
      </c>
      <c r="F36" s="84">
        <f t="shared" si="0"/>
        <v>86.34855427397693</v>
      </c>
    </row>
    <row r="37" spans="1:9" ht="12.75">
      <c r="A37" s="14"/>
      <c r="B37" s="16" t="s">
        <v>214</v>
      </c>
      <c r="C37" s="12" t="s">
        <v>96</v>
      </c>
      <c r="D37" s="86">
        <v>1520.2</v>
      </c>
      <c r="E37" s="86">
        <v>1507.8</v>
      </c>
      <c r="F37" s="84">
        <f t="shared" si="0"/>
        <v>100.82239023743202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198.07</v>
      </c>
      <c r="E39" s="86">
        <v>47.376</v>
      </c>
      <c r="F39" s="84">
        <f t="shared" si="0"/>
        <v>418.080884836204</v>
      </c>
      <c r="G39" s="69"/>
    </row>
    <row r="40" spans="1:7" ht="12.75">
      <c r="A40" s="14"/>
      <c r="B40" s="51" t="s">
        <v>226</v>
      </c>
      <c r="C40" s="23" t="s">
        <v>96</v>
      </c>
      <c r="D40" s="86">
        <v>10.89</v>
      </c>
      <c r="E40" s="86">
        <v>10.7</v>
      </c>
      <c r="F40" s="84">
        <f t="shared" si="0"/>
        <v>101.77570093457946</v>
      </c>
      <c r="G40" s="69"/>
    </row>
    <row r="41" spans="1:7" ht="22.5">
      <c r="A41" s="14"/>
      <c r="B41" s="51" t="s">
        <v>227</v>
      </c>
      <c r="C41" s="23" t="s">
        <v>228</v>
      </c>
      <c r="D41" s="86">
        <v>13.268</v>
      </c>
      <c r="E41" s="86">
        <v>13.726</v>
      </c>
      <c r="F41" s="84">
        <f t="shared" si="0"/>
        <v>96.6632667929477</v>
      </c>
      <c r="G41" s="69"/>
    </row>
    <row r="42" spans="1:7" ht="12.75">
      <c r="A42" s="14"/>
      <c r="B42" s="51" t="s">
        <v>229</v>
      </c>
      <c r="C42" s="23" t="s">
        <v>96</v>
      </c>
      <c r="D42" s="86">
        <v>400</v>
      </c>
      <c r="E42" s="86">
        <v>884</v>
      </c>
      <c r="F42" s="84">
        <f t="shared" si="0"/>
        <v>45.248868778280546</v>
      </c>
      <c r="G42" s="69"/>
    </row>
    <row r="43" spans="1:7" ht="12.75">
      <c r="A43" s="14"/>
      <c r="B43" s="51" t="s">
        <v>230</v>
      </c>
      <c r="C43" s="23" t="s">
        <v>96</v>
      </c>
      <c r="D43" s="86">
        <v>56248.3</v>
      </c>
      <c r="E43" s="86">
        <v>50978.9</v>
      </c>
      <c r="F43" s="84">
        <f t="shared" si="0"/>
        <v>110.33643330868262</v>
      </c>
      <c r="G43" s="69"/>
    </row>
    <row r="44" spans="1:7" ht="22.5">
      <c r="A44" s="14"/>
      <c r="B44" s="51" t="s">
        <v>231</v>
      </c>
      <c r="C44" s="23" t="s">
        <v>232</v>
      </c>
      <c r="D44" s="86">
        <v>187.395</v>
      </c>
      <c r="E44" s="86">
        <v>138.136</v>
      </c>
      <c r="F44" s="84">
        <f t="shared" si="0"/>
        <v>135.65978456014363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10</v>
      </c>
      <c r="E47" s="68">
        <v>10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10885</v>
      </c>
      <c r="E50" s="104">
        <f>AVERAGE(D50/F50*100)</f>
        <v>8233.73676248109</v>
      </c>
      <c r="F50" s="70">
        <v>132.2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130.46</v>
      </c>
      <c r="E51" s="83">
        <v>133.76</v>
      </c>
      <c r="F51" s="70">
        <f t="shared" si="1"/>
        <v>97.53289473684211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92.8</v>
      </c>
      <c r="E53" s="94">
        <v>94</v>
      </c>
      <c r="F53" s="70">
        <f t="shared" si="1"/>
        <v>98.72340425531915</v>
      </c>
      <c r="G53" s="69"/>
    </row>
    <row r="54" spans="1:7" ht="12.75">
      <c r="A54" s="14"/>
      <c r="B54" s="16" t="s">
        <v>25</v>
      </c>
      <c r="C54" s="12" t="s">
        <v>15</v>
      </c>
      <c r="D54" s="86">
        <v>7.6</v>
      </c>
      <c r="E54" s="83">
        <v>10.6</v>
      </c>
      <c r="F54" s="70">
        <f t="shared" si="1"/>
        <v>71.69811320754717</v>
      </c>
      <c r="G54" s="69"/>
    </row>
    <row r="55" spans="1:7" ht="12.75">
      <c r="A55" s="14"/>
      <c r="B55" s="16" t="s">
        <v>26</v>
      </c>
      <c r="C55" s="12" t="s">
        <v>15</v>
      </c>
      <c r="D55" s="86">
        <v>14.1</v>
      </c>
      <c r="E55" s="83">
        <v>13.9</v>
      </c>
      <c r="F55" s="70">
        <f t="shared" si="1"/>
        <v>101.43884892086331</v>
      </c>
      <c r="G55" s="69"/>
    </row>
    <row r="56" spans="1:7" ht="12.75">
      <c r="A56" s="14"/>
      <c r="B56" s="16" t="s">
        <v>17</v>
      </c>
      <c r="C56" s="12" t="s">
        <v>15</v>
      </c>
      <c r="D56" s="86">
        <v>0.083</v>
      </c>
      <c r="E56" s="83">
        <v>0.081</v>
      </c>
      <c r="F56" s="70">
        <f t="shared" si="1"/>
        <v>102.46913580246914</v>
      </c>
      <c r="G56" s="69"/>
    </row>
    <row r="57" spans="1:7" ht="12.75">
      <c r="A57" s="14"/>
      <c r="B57" s="16" t="s">
        <v>121</v>
      </c>
      <c r="C57" s="12" t="s">
        <v>15</v>
      </c>
      <c r="D57" s="86">
        <v>0.075</v>
      </c>
      <c r="E57" s="83"/>
      <c r="F57" s="70" t="e">
        <f t="shared" si="1"/>
        <v>#DIV/0!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15.5</v>
      </c>
      <c r="F59" s="70">
        <f t="shared" si="1"/>
        <v>101.93548387096773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443.66</v>
      </c>
      <c r="E61" s="83">
        <v>433.25</v>
      </c>
      <c r="F61" s="70">
        <f aca="true" t="shared" si="2" ref="F61:F70">AVERAGE(D61/E61*100)</f>
        <v>102.40276976341605</v>
      </c>
    </row>
    <row r="62" spans="1:6" ht="12.75">
      <c r="A62" s="14"/>
      <c r="B62" s="16" t="s">
        <v>119</v>
      </c>
      <c r="C62" s="23" t="s">
        <v>220</v>
      </c>
      <c r="D62" s="86">
        <v>497.4</v>
      </c>
      <c r="E62" s="83">
        <v>273.88</v>
      </c>
      <c r="F62" s="70">
        <f t="shared" si="2"/>
        <v>181.6123849861253</v>
      </c>
    </row>
    <row r="63" spans="1:6" ht="12.75">
      <c r="A63" s="14"/>
      <c r="B63" s="24" t="s">
        <v>128</v>
      </c>
      <c r="C63" s="23" t="s">
        <v>220</v>
      </c>
      <c r="D63" s="86">
        <v>39.86</v>
      </c>
      <c r="E63" s="83">
        <v>34.37</v>
      </c>
      <c r="F63" s="70">
        <f t="shared" si="2"/>
        <v>115.97323247017748</v>
      </c>
    </row>
    <row r="64" spans="1:6" ht="12.75">
      <c r="A64" s="14"/>
      <c r="B64" s="16" t="s">
        <v>17</v>
      </c>
      <c r="C64" s="23" t="s">
        <v>220</v>
      </c>
      <c r="D64" s="86">
        <v>15.5</v>
      </c>
      <c r="E64" s="83">
        <v>15.2</v>
      </c>
      <c r="F64" s="70">
        <f t="shared" si="2"/>
        <v>101.97368421052633</v>
      </c>
    </row>
    <row r="65" spans="1:6" ht="12.75">
      <c r="A65" s="14"/>
      <c r="B65" s="16" t="s">
        <v>18</v>
      </c>
      <c r="C65" s="23" t="s">
        <v>220</v>
      </c>
      <c r="D65" s="86">
        <v>17.3</v>
      </c>
      <c r="E65" s="83">
        <v>17.2</v>
      </c>
      <c r="F65" s="70">
        <f t="shared" si="2"/>
        <v>100.5813953488372</v>
      </c>
    </row>
    <row r="66" spans="1:6" ht="12.75">
      <c r="A66" s="14"/>
      <c r="B66" s="16" t="s">
        <v>19</v>
      </c>
      <c r="C66" s="23" t="s">
        <v>220</v>
      </c>
      <c r="D66" s="86">
        <v>4.57</v>
      </c>
      <c r="E66" s="83">
        <v>4.25</v>
      </c>
      <c r="F66" s="70">
        <f t="shared" si="2"/>
        <v>107.5294117647059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14517.8</v>
      </c>
      <c r="E68" s="106">
        <f>AVERAGE(D68/F68*100)</f>
        <v>12679.301310043667</v>
      </c>
      <c r="F68" s="72">
        <v>114.5</v>
      </c>
    </row>
    <row r="69" spans="1:6" ht="12.75">
      <c r="A69" s="14"/>
      <c r="B69" s="16" t="s">
        <v>21</v>
      </c>
      <c r="C69" s="23" t="s">
        <v>96</v>
      </c>
      <c r="D69" s="86">
        <v>73416.8</v>
      </c>
      <c r="E69" s="106">
        <f>AVERAGE(D69/F69*100)</f>
        <v>72906.454816286</v>
      </c>
      <c r="F69" s="72">
        <v>100.7</v>
      </c>
    </row>
    <row r="70" spans="1:6" ht="12" customHeight="1">
      <c r="A70" s="14"/>
      <c r="B70" s="16" t="s">
        <v>22</v>
      </c>
      <c r="C70" s="23" t="s">
        <v>97</v>
      </c>
      <c r="D70" s="86">
        <v>29622</v>
      </c>
      <c r="E70" s="83">
        <v>29600</v>
      </c>
      <c r="F70" s="70">
        <f t="shared" si="2"/>
        <v>100.07432432432432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64.6</v>
      </c>
      <c r="E72" s="83">
        <v>62.3</v>
      </c>
      <c r="F72" s="70">
        <f>AVERAGE(D72/E72*100)</f>
        <v>103.69181380417336</v>
      </c>
    </row>
    <row r="73" spans="1:6" ht="12.75">
      <c r="A73" s="14"/>
      <c r="B73" s="16" t="s">
        <v>25</v>
      </c>
      <c r="C73" s="23" t="s">
        <v>24</v>
      </c>
      <c r="D73" s="86">
        <v>648</v>
      </c>
      <c r="E73" s="83">
        <v>432</v>
      </c>
      <c r="F73" s="70">
        <f>AVERAGE(D73/E73*100)</f>
        <v>150</v>
      </c>
    </row>
    <row r="74" spans="1:6" ht="12.75">
      <c r="A74" s="14"/>
      <c r="B74" s="16" t="s">
        <v>26</v>
      </c>
      <c r="C74" s="23" t="s">
        <v>24</v>
      </c>
      <c r="D74" s="86">
        <v>29.2</v>
      </c>
      <c r="E74" s="83">
        <v>22.7</v>
      </c>
      <c r="F74" s="70">
        <f>AVERAGE(D74/E74*100)</f>
        <v>128.63436123348018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8025</v>
      </c>
      <c r="E78" s="83">
        <v>7985</v>
      </c>
      <c r="F78" s="70">
        <f>AVERAGE(D78/E78*100)</f>
        <v>100.50093926111458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215</v>
      </c>
      <c r="F79" s="70">
        <f>AVERAGE(D79/E79*100)</f>
        <v>102.32558139534885</v>
      </c>
    </row>
    <row r="80" spans="1:6" ht="25.5">
      <c r="A80" s="14"/>
      <c r="B80" s="16" t="s">
        <v>31</v>
      </c>
      <c r="C80" s="25" t="s">
        <v>32</v>
      </c>
      <c r="D80" s="86">
        <v>768</v>
      </c>
      <c r="E80" s="83">
        <v>766</v>
      </c>
      <c r="F80" s="70">
        <f>AVERAGE(D80/E80*100)</f>
        <v>100.26109660574411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24376</v>
      </c>
      <c r="E83" s="105" t="str">
        <f>A3</f>
        <v>ОСНОВНЫЕ ПОКАЗАТЕЛИ</v>
      </c>
      <c r="F83" s="72">
        <v>98.4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1394</v>
      </c>
      <c r="E85" s="105">
        <f>AVERAGE(D85/F85*100)</f>
        <v>1515.2173913043478</v>
      </c>
      <c r="F85" s="72">
        <v>92</v>
      </c>
    </row>
    <row r="86" spans="1:6" ht="12" customHeight="1">
      <c r="A86" s="14"/>
      <c r="B86" s="16" t="s">
        <v>37</v>
      </c>
      <c r="C86" s="23" t="s">
        <v>216</v>
      </c>
      <c r="D86" s="95">
        <v>620.4</v>
      </c>
      <c r="E86" s="105">
        <f>AVERAGE(D86/F86*100)</f>
        <v>25.117408906882588</v>
      </c>
      <c r="F86" s="70">
        <v>2470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79.1</v>
      </c>
      <c r="E90" s="107">
        <f>AVERAGE(D90/F90*100)</f>
        <v>78.94211576846305</v>
      </c>
      <c r="F90" s="70">
        <v>100.2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31.069</v>
      </c>
      <c r="E92" s="77">
        <f>AVERAGE(D92/F92*100)</f>
        <v>26.783620689655173</v>
      </c>
      <c r="F92" s="70">
        <v>116</v>
      </c>
    </row>
    <row r="93" spans="1:6" ht="12.75">
      <c r="A93" s="14"/>
      <c r="B93" s="54" t="s">
        <v>40</v>
      </c>
      <c r="C93" s="23" t="s">
        <v>9</v>
      </c>
      <c r="D93" s="82">
        <v>30.742</v>
      </c>
      <c r="E93" s="107">
        <f>AVERAGE(D93/F93*100)</f>
        <v>26.778745644599304</v>
      </c>
      <c r="F93" s="70">
        <v>114.8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2693.1</v>
      </c>
      <c r="E104" s="108">
        <f aca="true" t="shared" si="3" ref="E104:E111">AVERAGE(D104/F104*100)</f>
        <v>2212.900575184881</v>
      </c>
      <c r="F104" s="70">
        <v>121.7</v>
      </c>
    </row>
    <row r="105" spans="1:6" ht="12.75">
      <c r="A105" s="14"/>
      <c r="B105" s="54" t="s">
        <v>42</v>
      </c>
      <c r="C105" s="25" t="s">
        <v>12</v>
      </c>
      <c r="D105" s="18">
        <v>2693.1</v>
      </c>
      <c r="E105" s="108">
        <f t="shared" si="3"/>
        <v>2212.900575184881</v>
      </c>
      <c r="F105" s="70">
        <v>121.7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60.2</v>
      </c>
      <c r="E106" s="109">
        <f t="shared" si="3"/>
        <v>47.327044025157235</v>
      </c>
      <c r="F106" s="70">
        <v>127.2</v>
      </c>
    </row>
    <row r="107" spans="1:6" ht="12.75">
      <c r="A107" s="14"/>
      <c r="B107" s="54" t="s">
        <v>43</v>
      </c>
      <c r="C107" s="25" t="s">
        <v>222</v>
      </c>
      <c r="D107" s="20">
        <v>60.2</v>
      </c>
      <c r="E107" s="109">
        <f t="shared" si="3"/>
        <v>47.21568627450981</v>
      </c>
      <c r="F107" s="70">
        <v>127.5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230</v>
      </c>
      <c r="E108" s="76">
        <f t="shared" si="3"/>
        <v>286.0696517412935</v>
      </c>
      <c r="F108" s="70">
        <v>80.4</v>
      </c>
    </row>
    <row r="109" spans="1:6" ht="12.75">
      <c r="A109" s="14"/>
      <c r="B109" s="54" t="s">
        <v>72</v>
      </c>
      <c r="C109" s="25" t="s">
        <v>4</v>
      </c>
      <c r="D109" s="18">
        <v>230</v>
      </c>
      <c r="E109" s="76">
        <f t="shared" si="3"/>
        <v>286.0696517412935</v>
      </c>
      <c r="F109" s="70">
        <v>80.4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2.4</v>
      </c>
      <c r="E110" s="70">
        <f t="shared" si="3"/>
        <v>2.9850746268656714</v>
      </c>
      <c r="F110" s="70">
        <v>80.4</v>
      </c>
    </row>
    <row r="111" spans="1:6" ht="12.75">
      <c r="A111" s="14"/>
      <c r="B111" s="54" t="s">
        <v>73</v>
      </c>
      <c r="C111" s="25" t="s">
        <v>223</v>
      </c>
      <c r="D111" s="18">
        <v>2.4</v>
      </c>
      <c r="E111" s="76">
        <f t="shared" si="3"/>
        <v>2.9850746268656714</v>
      </c>
      <c r="F111" s="70">
        <v>80.4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>
        <v>664.7</v>
      </c>
      <c r="E112" s="19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0</v>
      </c>
      <c r="E115" s="83">
        <v>0</v>
      </c>
      <c r="F115" s="84" t="e">
        <f>AVERAGE(D115/E115*100)</f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3175.5</v>
      </c>
      <c r="E119" s="108">
        <f>AVERAGE(D119/F119*100)</f>
        <v>2702.553191489362</v>
      </c>
      <c r="F119" s="70">
        <v>117.5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1.7</v>
      </c>
      <c r="E123" s="108">
        <f>AVERAGE(D123/F123*100)</f>
        <v>1.7875920084121977</v>
      </c>
      <c r="F123" s="70">
        <v>95.1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222.6</v>
      </c>
      <c r="E125" s="111">
        <f>AVERAGE(D125/F125*100)</f>
        <v>215.07246376811594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1199.7</v>
      </c>
      <c r="E141" s="112">
        <f>AVERAGE(D141/F141*100)</f>
        <v>820.5882352941178</v>
      </c>
      <c r="F141" s="72">
        <v>146.2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5033.4</v>
      </c>
      <c r="E154" s="113">
        <f>AVERAGE(D154/F154*100)</f>
        <v>3679.38596491228</v>
      </c>
      <c r="F154" s="70">
        <v>136.8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5080.1</v>
      </c>
      <c r="E155" s="114">
        <f>AVERAGE(D155/F155*100)</f>
        <v>3718.9604685212303</v>
      </c>
      <c r="F155" s="70">
        <v>136.6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47.2</v>
      </c>
      <c r="E156" s="106">
        <f>AVERAGE(D156/F156*100)</f>
        <v>40.619621342512914</v>
      </c>
      <c r="F156" s="71">
        <v>116.2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28.6</v>
      </c>
      <c r="E157" s="86">
        <v>30</v>
      </c>
      <c r="F157" s="71">
        <f>AVERAGE(D157/E157*100)</f>
        <v>95.33333333333334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5144.1</v>
      </c>
      <c r="E158" s="86">
        <v>3531.1</v>
      </c>
      <c r="F158" s="71">
        <f>AVERAGE(D158/E158*100)</f>
        <v>145.67981648778004</v>
      </c>
    </row>
    <row r="159" spans="1:6" ht="12.75">
      <c r="A159" s="14"/>
      <c r="B159" s="54" t="s">
        <v>112</v>
      </c>
      <c r="C159" s="25" t="s">
        <v>217</v>
      </c>
      <c r="D159" s="64">
        <v>351.6</v>
      </c>
      <c r="E159" s="86">
        <v>27.9</v>
      </c>
      <c r="F159" s="71">
        <f>AVERAGE(D159/E159*100)</f>
        <v>1260.215053763441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3773.6</v>
      </c>
      <c r="E160" s="117">
        <v>2607.5</v>
      </c>
      <c r="F160" s="71">
        <f>AVERAGE(D160/E160*100)</f>
        <v>144.72099712368168</v>
      </c>
    </row>
    <row r="161" spans="1:6" ht="12.75">
      <c r="A161" s="14"/>
      <c r="B161" s="54" t="s">
        <v>112</v>
      </c>
      <c r="C161" s="25" t="s">
        <v>217</v>
      </c>
      <c r="D161" s="64">
        <v>9.3</v>
      </c>
      <c r="E161" s="86">
        <v>9.4</v>
      </c>
      <c r="F161" s="71">
        <f>AVERAGE(D161/E161*100)</f>
        <v>98.93617021276596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34912</v>
      </c>
      <c r="E163" s="115">
        <f>AVERAGE(D163/F163*100)</f>
        <v>31395.68345323741</v>
      </c>
      <c r="F163" s="70">
        <v>111.2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265</v>
      </c>
      <c r="E167" s="116">
        <f>AVERAGE(D167/F167*100)</f>
        <v>883.3333333333334</v>
      </c>
      <c r="F167" s="98">
        <v>30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0.6</v>
      </c>
      <c r="E168" s="103">
        <v>2</v>
      </c>
      <c r="F168" s="99">
        <f>AVERAGE(D168/E168*100)</f>
        <v>30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1" t="s">
        <v>95</v>
      </c>
      <c r="B171" s="121"/>
      <c r="C171" s="121"/>
      <c r="D171" s="121"/>
      <c r="E171" s="121"/>
      <c r="F171" s="12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2022-02-03T14:02:04Z</cp:lastPrinted>
  <dcterms:created xsi:type="dcterms:W3CDTF">2004-12-27T07:54:16Z</dcterms:created>
  <dcterms:modified xsi:type="dcterms:W3CDTF">2022-02-03T14:03:00Z</dcterms:modified>
  <cp:category/>
  <cp:version/>
  <cp:contentType/>
  <cp:contentStatus/>
</cp:coreProperties>
</file>