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<sst xmlns="http://schemas.openxmlformats.org/spreadsheetml/2006/main" count="371" uniqueCount="245">
  <si>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</si>
  <si>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</si>
  <si>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</si>
  <si>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</si>
  <si>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</si>
  <si>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</si>
  <si>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</si>
  <si>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</si>
  <si>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</si>
  <si>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</si>
  <si>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</si>
  <si>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</si>
  <si>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</si>
  <si>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</si>
  <si>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</si>
  <si>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</si>
  <si>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</si>
  <si>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</si>
  <si>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</si>
  <si>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</si>
  <si>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</si>
  <si>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</si>
  <si>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</si>
  <si>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</si>
  <si>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</si>
  <si>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</si>
  <si>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</si>
  <si>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</si>
  <si>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</si>
  <si>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</si>
  <si>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</si>
  <si>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</si>
  <si>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</si>
  <si>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</si>
  <si>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</si>
  <si>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</si>
  <si>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</si>
  <si>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</si>
  <si>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</si>
  <si>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</si>
  <si>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</si>
  <si>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</si>
  <si>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</si>
  <si>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</si>
  <si>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</si>
  <si>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</si>
  <si>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</si>
  <si>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</si>
  <si>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</si>
  <si>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</si>
  <si>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</si>
  <si>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</si>
  <si>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</si>
  <si>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</si>
  <si>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</si>
  <si>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</si>
  <si>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</si>
  <si>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</si>
  <si>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</si>
  <si>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</si>
  <si>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</si>
  <si>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</si>
  <si>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</si>
  <si>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</si>
  <si>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</si>
  <si>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</si>
  <si>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</si>
  <si>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</si>
  <si>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</si>
  <si>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</si>
  <si>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</si>
  <si>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</si>
  <si>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</si>
  <si>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</si>
  <si>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</si>
  <si>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</si>
  <si>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</si>
  <si>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</si>
  <si>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</si>
  <si>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</si>
  <si>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</si>
  <si>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</si>
  <si>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</si>
  <si>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</si>
  <si>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</si>
  <si>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</si>
  <si>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</si>
  <si>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</si>
  <si>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</si>
  <si>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</si>
  <si>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</si>
  <si>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</si>
  <si>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</si>
  <si>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</si>
  <si>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</si>
  <si>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</si>
  <si>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</si>
  <si>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</si>
  <si>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</si>
  <si>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</si>
  <si>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</si>
  <si>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</si>
  <si>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</si>
  <si>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</si>
  <si>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</si>
  <si>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</si>
  <si>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</si>
  <si>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</si>
  <si>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</si>
  <si>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</si>
  <si>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</si>
  <si>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</si>
  <si>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</si>
  <si>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</si>
  <si>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</si>
  <si>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</si>
  <si>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</si>
  <si>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</si>
  <si>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</si>
  <si>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</si>
  <si>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</si>
  <si>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</si>
  <si>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</si>
  <si>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</si>
  <si>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</si>
  <si>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</si>
  <si>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</si>
  <si>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</si>
  <si>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</si>
  <si>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</si>
  <si>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</si>
  <si>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</si>
  <si>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</si>
  <si>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</si>
  <si>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</si>
  <si>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</si>
  <si>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</si>
  <si>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</si>
  <si>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</si>
  <si>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</si>
  <si>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</si>
  <si>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</si>
  <si>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</si>
  <si>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</si>
  <si>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</si>
  <si>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</si>
  <si>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</si>
  <si>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</si>
  <si>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</si>
  <si>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</si>
  <si>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</si>
  <si>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</si>
  <si>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</si>
  <si>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</si>
  <si>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</si>
  <si>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</si>
  <si>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</si>
  <si>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</si>
  <si>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</si>
  <si>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</si>
  <si>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</si>
  <si>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</si>
  <si>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</si>
  <si>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</si>
  <si>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</si>
  <si>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</si>
  <si>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</si>
  <si>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</si>
  <si>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</si>
  <si>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</si>
  <si>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</si>
  <si>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</si>
  <si>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</si>
  <si>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</si>
  <si>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</si>
  <si>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</si>
  <si>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</si>
  <si>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</si>
  <si>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</si>
  <si>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</si>
  <si>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</si>
  <si>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</si>
  <si>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</si>
  <si>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</si>
  <si>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</si>
  <si>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</si>
  <si>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</si>
  <si>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</si>
  <si>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</si>
  <si>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</si>
  <si>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</si>
  <si>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</si>
  <si>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</si>
  <si>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</si>
  <si>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</si>
  <si>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</si>
  <si>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</si>
  <si>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</si>
  <si>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</si>
  <si>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</si>
  <si>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</si>
  <si>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</si>
  <si>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</si>
  <si>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</si>
  <si>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</si>
  <si>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</si>
  <si>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</si>
  <si>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</si>
  <si>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</si>
  <si>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</si>
  <si>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</si>
  <si>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</si>
  <si>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</si>
  <si>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тыс шт усл кирп</t>
  </si>
  <si>
    <t>кирпич строительный</t>
  </si>
  <si>
    <t>биопрепараты</t>
  </si>
  <si>
    <t>тыс литров</t>
  </si>
  <si>
    <t>хлеб и хлебобулочные изделия</t>
  </si>
  <si>
    <t>Филоненко</t>
  </si>
  <si>
    <t>8(86195)41551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</si>
  <si>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</si>
  <si>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</si>
  <si>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</si>
  <si>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</si>
  <si>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</si>
  <si>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</si>
  <si>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</si>
  <si>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</si>
  <si>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за    январь  2018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</si>
  <si>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1_января 2018 года</t>
    </r>
  </si>
  <si>
    <t>Среднемесячная заработная плата одного работника на крупных и средних предприятиях на 01 января 2018г</t>
  </si>
  <si>
    <t>Задолженность по заработной плате по состоянию                                                                                                         на 1 января 2018 года</t>
  </si>
  <si>
    <t>Численность безработных граждан, зарегистрированных в государственных учреждениях службы занятости по состоянию на  1 февраля 2018 года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</si>
  <si>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</si>
  <si>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</si>
  <si>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</si>
  <si>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</si>
  <si>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</si>
  <si>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</si>
  <si>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</si>
  <si>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электроэнергия</t>
  </si>
  <si>
    <t>гигаватт-час</t>
  </si>
  <si>
    <t>пар и горячая вода</t>
  </si>
  <si>
    <t>тыс.гигакалорий</t>
  </si>
  <si>
    <t>Общий объем инвестиций крупных и средних организаций за счет всех источников финансирования за 2017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</si>
</sst>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175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169" fontId="4" fillId="0" borderId="11" xfId="0" applyNumberFormat="1" applyFont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64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64" fontId="4" fillId="34" borderId="11" xfId="0" applyNumberFormat="1" applyFont="1" applyFill="1" applyBorder="1" applyAlignment="1" applyProtection="1">
      <alignment horizontal="right" wrapText="1"/>
      <protection locked="0"/>
    </xf>
    <xf numFmtId="2" fontId="4" fillId="34" borderId="11" xfId="0" applyNumberFormat="1" applyFont="1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horizontal="right"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PageLayoutView="0" workbookViewId="0" topLeftCell="A1">
      <pane ySplit="10" topLeftCell="A134" activePane="bottomLeft" state="frozen"/>
      <selection pane="topLeft" activeCell="A1" sqref="A1"/>
      <selection pane="bottomLeft" activeCell="I142" sqref="I142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14" t="s">
        <v>61</v>
      </c>
      <c r="B1" s="114"/>
      <c r="C1" s="114"/>
      <c r="D1" s="114"/>
      <c r="E1" s="114"/>
      <c r="F1" s="114"/>
    </row>
    <row r="2" spans="1:6" ht="8.25" customHeight="1">
      <c r="A2" s="48"/>
      <c r="B2" s="49"/>
      <c r="C2" s="49"/>
      <c r="D2" s="49"/>
      <c r="E2" s="115"/>
      <c r="F2" s="115"/>
    </row>
    <row r="3" spans="1:6" ht="12" customHeight="1">
      <c r="A3" s="116" t="s">
        <v>0</v>
      </c>
      <c r="B3" s="116"/>
      <c r="C3" s="116"/>
      <c r="D3" s="116"/>
      <c r="E3" s="116"/>
      <c r="F3" s="116"/>
    </row>
    <row r="4" spans="1:6" ht="14.25" customHeight="1">
      <c r="A4" s="111" t="s">
        <v>223</v>
      </c>
      <c r="B4" s="111"/>
      <c r="C4" s="111"/>
      <c r="D4" s="111"/>
      <c r="E4" s="111"/>
      <c r="F4" s="111"/>
    </row>
    <row r="5" spans="1:6" ht="10.5" customHeight="1">
      <c r="A5" s="110" t="s">
        <v>64</v>
      </c>
      <c r="B5" s="110"/>
      <c r="C5" s="110"/>
      <c r="D5" s="110"/>
      <c r="E5" s="110"/>
      <c r="F5" s="110"/>
    </row>
    <row r="6" spans="1:6" ht="14.25" customHeight="1">
      <c r="A6" s="111" t="s">
        <v>228</v>
      </c>
      <c r="B6" s="111"/>
      <c r="C6" s="111"/>
      <c r="D6" s="111"/>
      <c r="E6" s="111"/>
      <c r="F6" s="111"/>
    </row>
    <row r="7" spans="1:6" ht="10.5" customHeight="1">
      <c r="A7" s="112" t="s">
        <v>137</v>
      </c>
      <c r="B7" s="112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209</v>
      </c>
      <c r="E9" s="8" t="s">
        <v>130</v>
      </c>
      <c r="F9" s="8" t="s">
        <v>135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77</v>
      </c>
      <c r="C11" s="12"/>
      <c r="D11" s="20"/>
      <c r="E11" s="13"/>
      <c r="F11" s="13"/>
    </row>
    <row r="12" spans="1:6" ht="12.75">
      <c r="A12" s="10" t="s">
        <v>133</v>
      </c>
      <c r="B12" s="21" t="s">
        <v>68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222</v>
      </c>
    </row>
    <row r="14" spans="1:9" ht="51">
      <c r="A14" s="14" t="s">
        <v>134</v>
      </c>
      <c r="B14" s="13" t="s">
        <v>136</v>
      </c>
      <c r="C14" s="12" t="s">
        <v>221</v>
      </c>
      <c r="D14" s="20">
        <f>D16+D32</f>
        <v>132.4</v>
      </c>
      <c r="E14" s="20">
        <f>E16+E32</f>
        <v>139.1</v>
      </c>
      <c r="F14" s="70">
        <f>AVERAGE(D14/E14*100)</f>
        <v>95.18332135154566</v>
      </c>
      <c r="G14" s="1">
        <f>D14+D52+D92+D117+D121+D125+D127</f>
        <v>1080.8</v>
      </c>
      <c r="H14" s="1">
        <f>E14+E52+E92+E117+E121+E125+E127</f>
        <v>1051.2450000000001</v>
      </c>
      <c r="I14" s="81">
        <f>G14/H14</f>
        <v>1.0281142835399928</v>
      </c>
    </row>
    <row r="15" spans="1:6" ht="12.75">
      <c r="A15" s="14" t="s">
        <v>131</v>
      </c>
      <c r="B15" s="13" t="s">
        <v>65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132</v>
      </c>
      <c r="B16" s="13" t="s">
        <v>66</v>
      </c>
      <c r="C16" s="12" t="s">
        <v>221</v>
      </c>
      <c r="D16" s="20">
        <v>102.8</v>
      </c>
      <c r="E16" s="13">
        <v>107.9</v>
      </c>
      <c r="F16" s="70">
        <f>AVERAGE(D16/E16*100)</f>
        <v>95.27340129749767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78</v>
      </c>
      <c r="C18" s="12" t="s">
        <v>7</v>
      </c>
      <c r="D18" s="18"/>
      <c r="E18" s="19"/>
      <c r="F18" s="22"/>
    </row>
    <row r="19" spans="1:6" ht="12.75">
      <c r="A19" s="14"/>
      <c r="B19" s="21" t="s">
        <v>109</v>
      </c>
      <c r="C19" s="12" t="s">
        <v>7</v>
      </c>
      <c r="D19" s="18"/>
      <c r="E19" s="19"/>
      <c r="F19" s="22"/>
    </row>
    <row r="20" spans="1:6" ht="12.75">
      <c r="A20" s="14"/>
      <c r="B20" s="21" t="s">
        <v>79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80</v>
      </c>
      <c r="C21" s="12" t="s">
        <v>7</v>
      </c>
      <c r="D21" s="18"/>
      <c r="E21" s="19"/>
      <c r="F21" s="22"/>
    </row>
    <row r="22" spans="1:6" ht="25.5">
      <c r="A22" s="14"/>
      <c r="B22" s="21" t="s">
        <v>81</v>
      </c>
      <c r="C22" s="12" t="s">
        <v>7</v>
      </c>
      <c r="D22" s="18"/>
      <c r="E22" s="19"/>
      <c r="F22" s="22"/>
    </row>
    <row r="23" spans="1:6" ht="12.75">
      <c r="A23" s="14"/>
      <c r="B23" s="21" t="s">
        <v>82</v>
      </c>
      <c r="C23" s="12" t="s">
        <v>7</v>
      </c>
      <c r="D23" s="18"/>
      <c r="E23" s="19"/>
      <c r="F23" s="22"/>
    </row>
    <row r="24" spans="1:6" ht="12.75">
      <c r="A24" s="14"/>
      <c r="B24" s="21" t="s">
        <v>83</v>
      </c>
      <c r="C24" s="12" t="s">
        <v>7</v>
      </c>
      <c r="D24" s="18"/>
      <c r="E24" s="19"/>
      <c r="F24" s="22"/>
    </row>
    <row r="25" spans="1:6" ht="12.75">
      <c r="A25" s="14"/>
      <c r="B25" s="21" t="s">
        <v>84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85</v>
      </c>
      <c r="C26" s="12" t="s">
        <v>7</v>
      </c>
      <c r="D26" s="18"/>
      <c r="E26" s="19"/>
      <c r="F26" s="22"/>
    </row>
    <row r="27" spans="1:6" ht="25.5">
      <c r="A27" s="14"/>
      <c r="B27" s="21" t="s">
        <v>110</v>
      </c>
      <c r="C27" s="12" t="s">
        <v>7</v>
      </c>
      <c r="D27" s="18"/>
      <c r="E27" s="19"/>
      <c r="F27" s="22"/>
    </row>
    <row r="28" spans="1:6" ht="12.75">
      <c r="A28" s="14"/>
      <c r="B28" s="21" t="s">
        <v>86</v>
      </c>
      <c r="C28" s="12" t="s">
        <v>7</v>
      </c>
      <c r="D28" s="18"/>
      <c r="E28" s="19"/>
      <c r="F28" s="22"/>
    </row>
    <row r="29" spans="1:6" ht="25.5">
      <c r="A29" s="14"/>
      <c r="B29" s="21" t="s">
        <v>87</v>
      </c>
      <c r="C29" s="12" t="s">
        <v>7</v>
      </c>
      <c r="D29" s="18"/>
      <c r="E29" s="19"/>
      <c r="F29" s="22"/>
    </row>
    <row r="30" spans="1:6" ht="12.75">
      <c r="A30" s="14"/>
      <c r="B30" s="21" t="s">
        <v>88</v>
      </c>
      <c r="C30" s="12" t="s">
        <v>7</v>
      </c>
      <c r="D30" s="18"/>
      <c r="E30" s="19"/>
      <c r="F30" s="22"/>
    </row>
    <row r="31" spans="1:6" ht="12.75">
      <c r="A31" s="14"/>
      <c r="B31" s="21" t="s">
        <v>89</v>
      </c>
      <c r="C31" s="12" t="s">
        <v>7</v>
      </c>
      <c r="D31" s="18"/>
      <c r="E31" s="19"/>
      <c r="F31" s="22"/>
    </row>
    <row r="32" spans="1:6" ht="12.75">
      <c r="A32" s="14" t="s">
        <v>138</v>
      </c>
      <c r="B32" s="13" t="s">
        <v>67</v>
      </c>
      <c r="C32" s="12" t="s">
        <v>221</v>
      </c>
      <c r="D32" s="20">
        <v>29.6</v>
      </c>
      <c r="E32" s="13">
        <v>31.2</v>
      </c>
      <c r="F32" s="70">
        <f>AVERAGE(D32/E32*100)</f>
        <v>94.87179487179488</v>
      </c>
    </row>
    <row r="33" spans="1:6" ht="12.75">
      <c r="A33" s="14" t="s">
        <v>139</v>
      </c>
      <c r="B33" s="13" t="s">
        <v>63</v>
      </c>
      <c r="C33" s="12" t="s">
        <v>117</v>
      </c>
      <c r="D33" s="18"/>
      <c r="E33" s="19"/>
      <c r="F33" s="22"/>
    </row>
    <row r="34" spans="1:6" ht="12.75">
      <c r="A34" s="14"/>
      <c r="B34" s="16" t="s">
        <v>211</v>
      </c>
      <c r="C34" s="12" t="s">
        <v>97</v>
      </c>
      <c r="D34" s="89">
        <v>0</v>
      </c>
      <c r="E34" s="89">
        <v>0</v>
      </c>
      <c r="F34" s="87" t="e">
        <f aca="true" t="shared" si="0" ref="F34:F46">AVERAGE(D34/E34*100)</f>
        <v>#DIV/0!</v>
      </c>
    </row>
    <row r="35" spans="1:6" ht="25.5" customHeight="1">
      <c r="A35" s="14"/>
      <c r="B35" s="16" t="s">
        <v>212</v>
      </c>
      <c r="C35" s="23" t="s">
        <v>225</v>
      </c>
      <c r="D35" s="89">
        <v>0</v>
      </c>
      <c r="E35" s="89">
        <v>0</v>
      </c>
      <c r="F35" s="87" t="e">
        <f t="shared" si="0"/>
        <v>#DIV/0!</v>
      </c>
    </row>
    <row r="36" spans="1:6" ht="22.5">
      <c r="A36" s="14"/>
      <c r="B36" s="16" t="s">
        <v>214</v>
      </c>
      <c r="C36" s="23" t="s">
        <v>213</v>
      </c>
      <c r="D36" s="89">
        <v>0</v>
      </c>
      <c r="E36" s="89">
        <v>0</v>
      </c>
      <c r="F36" s="87" t="e">
        <f t="shared" si="0"/>
        <v>#DIV/0!</v>
      </c>
    </row>
    <row r="37" spans="1:6" ht="12.75">
      <c r="A37" s="14"/>
      <c r="B37" s="16" t="s">
        <v>215</v>
      </c>
      <c r="C37" s="12" t="s">
        <v>216</v>
      </c>
      <c r="D37" s="89">
        <v>67</v>
      </c>
      <c r="E37" s="89">
        <v>60.1</v>
      </c>
      <c r="F37" s="87">
        <f t="shared" si="0"/>
        <v>111.48086522462562</v>
      </c>
    </row>
    <row r="38" spans="1:6" ht="12.75">
      <c r="A38" s="14"/>
      <c r="B38" s="16" t="s">
        <v>217</v>
      </c>
      <c r="C38" s="12" t="s">
        <v>97</v>
      </c>
      <c r="D38" s="89">
        <v>162.7</v>
      </c>
      <c r="E38" s="89">
        <v>207</v>
      </c>
      <c r="F38" s="87">
        <f t="shared" si="0"/>
        <v>78.5990338164251</v>
      </c>
    </row>
    <row r="39" spans="1:7" ht="12.75">
      <c r="A39" s="14"/>
      <c r="B39" s="51" t="s">
        <v>233</v>
      </c>
      <c r="C39" s="23" t="s">
        <v>210</v>
      </c>
      <c r="D39" s="89">
        <v>0.182</v>
      </c>
      <c r="E39" s="89">
        <v>0.565</v>
      </c>
      <c r="F39" s="87">
        <f t="shared" si="0"/>
        <v>32.21238938053098</v>
      </c>
      <c r="G39" s="69"/>
    </row>
    <row r="40" spans="1:7" ht="12.75">
      <c r="A40" s="14"/>
      <c r="B40" s="51" t="s">
        <v>234</v>
      </c>
      <c r="C40" s="23" t="s">
        <v>97</v>
      </c>
      <c r="D40" s="89">
        <v>5.192</v>
      </c>
      <c r="E40" s="89">
        <v>10.019</v>
      </c>
      <c r="F40" s="87">
        <f t="shared" si="0"/>
        <v>51.821539075756064</v>
      </c>
      <c r="G40" s="69"/>
    </row>
    <row r="41" spans="1:7" ht="12.75">
      <c r="A41" s="14"/>
      <c r="B41" s="51" t="s">
        <v>235</v>
      </c>
      <c r="C41" s="23" t="s">
        <v>97</v>
      </c>
      <c r="D41" s="89">
        <v>1.45</v>
      </c>
      <c r="E41" s="89">
        <v>1.82</v>
      </c>
      <c r="F41" s="87">
        <f t="shared" si="0"/>
        <v>79.67032967032966</v>
      </c>
      <c r="G41" s="69"/>
    </row>
    <row r="42" spans="1:7" ht="22.5">
      <c r="A42" s="14"/>
      <c r="B42" s="51" t="s">
        <v>236</v>
      </c>
      <c r="C42" s="23" t="s">
        <v>237</v>
      </c>
      <c r="D42" s="89">
        <v>1.27</v>
      </c>
      <c r="E42" s="89">
        <v>0</v>
      </c>
      <c r="F42" s="87" t="e">
        <f t="shared" si="0"/>
        <v>#DIV/0!</v>
      </c>
      <c r="G42" s="69"/>
    </row>
    <row r="43" spans="1:7" ht="12.75">
      <c r="A43" s="14"/>
      <c r="B43" s="51" t="s">
        <v>238</v>
      </c>
      <c r="C43" s="23" t="s">
        <v>97</v>
      </c>
      <c r="D43" s="89">
        <v>4</v>
      </c>
      <c r="E43" s="89">
        <v>49</v>
      </c>
      <c r="F43" s="87">
        <f t="shared" si="0"/>
        <v>8.16326530612245</v>
      </c>
      <c r="G43" s="69"/>
    </row>
    <row r="44" spans="1:7" ht="12.75">
      <c r="A44" s="14"/>
      <c r="B44" s="51" t="s">
        <v>239</v>
      </c>
      <c r="C44" s="23" t="s">
        <v>97</v>
      </c>
      <c r="D44" s="89">
        <v>1384</v>
      </c>
      <c r="E44" s="89">
        <v>1233.7</v>
      </c>
      <c r="F44" s="87">
        <f t="shared" si="0"/>
        <v>112.1828645537813</v>
      </c>
      <c r="G44" s="69"/>
    </row>
    <row r="45" spans="1:7" ht="12.75">
      <c r="A45" s="14"/>
      <c r="B45" s="51" t="s">
        <v>240</v>
      </c>
      <c r="C45" s="23" t="s">
        <v>241</v>
      </c>
      <c r="D45" s="89">
        <v>0</v>
      </c>
      <c r="E45" s="89">
        <v>0</v>
      </c>
      <c r="F45" s="87" t="e">
        <f t="shared" si="0"/>
        <v>#DIV/0!</v>
      </c>
      <c r="G45" s="69"/>
    </row>
    <row r="46" spans="1:7" ht="22.5">
      <c r="A46" s="14"/>
      <c r="B46" s="51" t="s">
        <v>242</v>
      </c>
      <c r="C46" s="23" t="s">
        <v>243</v>
      </c>
      <c r="D46" s="89">
        <v>12.55</v>
      </c>
      <c r="E46" s="89">
        <v>13.188</v>
      </c>
      <c r="F46" s="87">
        <f t="shared" si="0"/>
        <v>95.16226872914771</v>
      </c>
      <c r="G46" s="69"/>
    </row>
    <row r="47" spans="1:6" ht="12.75">
      <c r="A47" s="14"/>
      <c r="B47" s="16"/>
      <c r="C47" s="23"/>
      <c r="D47" s="18"/>
      <c r="E47" s="19"/>
      <c r="F47" s="19"/>
    </row>
    <row r="48" spans="1:7" ht="12.75">
      <c r="A48" s="14"/>
      <c r="B48" s="11" t="s">
        <v>13</v>
      </c>
      <c r="C48" s="23"/>
      <c r="D48" s="67"/>
      <c r="E48" s="68"/>
      <c r="F48" s="68"/>
      <c r="G48" s="69"/>
    </row>
    <row r="49" spans="1:8" ht="12.75" customHeight="1">
      <c r="A49" s="14" t="s">
        <v>140</v>
      </c>
      <c r="B49" s="21" t="s">
        <v>69</v>
      </c>
      <c r="C49" s="23" t="s">
        <v>47</v>
      </c>
      <c r="D49" s="67">
        <v>12</v>
      </c>
      <c r="E49" s="68">
        <v>12</v>
      </c>
      <c r="F49" s="70">
        <f aca="true" t="shared" si="1" ref="F49:F61">AVERAGE(D49/E49*100)</f>
        <v>100</v>
      </c>
      <c r="G49" s="69"/>
      <c r="H49" s="69"/>
    </row>
    <row r="50" spans="1:7" ht="12.75" customHeight="1">
      <c r="A50" s="14" t="s">
        <v>141</v>
      </c>
      <c r="B50" s="21" t="s">
        <v>70</v>
      </c>
      <c r="C50" s="23" t="s">
        <v>47</v>
      </c>
      <c r="D50" s="67">
        <v>519</v>
      </c>
      <c r="E50" s="68">
        <v>519</v>
      </c>
      <c r="F50" s="70">
        <f t="shared" si="1"/>
        <v>100</v>
      </c>
      <c r="G50" s="69"/>
    </row>
    <row r="51" spans="1:7" ht="12.75" customHeight="1">
      <c r="A51" s="14" t="s">
        <v>142</v>
      </c>
      <c r="B51" s="21" t="s">
        <v>95</v>
      </c>
      <c r="C51" s="23" t="s">
        <v>47</v>
      </c>
      <c r="D51" s="67">
        <v>20887</v>
      </c>
      <c r="E51" s="68">
        <v>20150</v>
      </c>
      <c r="F51" s="70">
        <f t="shared" si="1"/>
        <v>103.6575682382134</v>
      </c>
      <c r="G51" s="69"/>
    </row>
    <row r="52" spans="1:7" ht="51">
      <c r="A52" s="14" t="s">
        <v>143</v>
      </c>
      <c r="B52" s="13" t="s">
        <v>144</v>
      </c>
      <c r="C52" s="12" t="s">
        <v>221</v>
      </c>
      <c r="D52" s="94">
        <v>697.4</v>
      </c>
      <c r="E52" s="95">
        <v>660.4</v>
      </c>
      <c r="F52" s="70">
        <f t="shared" si="1"/>
        <v>105.60266505148394</v>
      </c>
      <c r="G52" s="69"/>
    </row>
    <row r="53" spans="1:7" ht="12.75" customHeight="1">
      <c r="A53" s="14" t="s">
        <v>145</v>
      </c>
      <c r="B53" s="13" t="s">
        <v>121</v>
      </c>
      <c r="C53" s="12" t="s">
        <v>15</v>
      </c>
      <c r="D53" s="89"/>
      <c r="E53" s="86"/>
      <c r="F53" s="70" t="e">
        <f t="shared" si="1"/>
        <v>#DIV/0!</v>
      </c>
      <c r="G53" s="69"/>
    </row>
    <row r="54" spans="1:7" ht="12.75">
      <c r="A54" s="14"/>
      <c r="B54" s="53" t="s">
        <v>16</v>
      </c>
      <c r="C54" s="12"/>
      <c r="D54" s="94"/>
      <c r="E54" s="95"/>
      <c r="F54" s="70"/>
      <c r="G54" s="69"/>
    </row>
    <row r="55" spans="1:7" ht="12.75">
      <c r="A55" s="14"/>
      <c r="B55" s="16" t="s">
        <v>93</v>
      </c>
      <c r="C55" s="12" t="s">
        <v>15</v>
      </c>
      <c r="D55" s="96"/>
      <c r="E55" s="97"/>
      <c r="F55" s="70" t="e">
        <f t="shared" si="1"/>
        <v>#DIV/0!</v>
      </c>
      <c r="G55" s="69"/>
    </row>
    <row r="56" spans="1:7" ht="12.75">
      <c r="A56" s="14"/>
      <c r="B56" s="16" t="s">
        <v>25</v>
      </c>
      <c r="C56" s="12" t="s">
        <v>15</v>
      </c>
      <c r="D56" s="89"/>
      <c r="E56" s="86"/>
      <c r="F56" s="70" t="e">
        <f t="shared" si="1"/>
        <v>#DIV/0!</v>
      </c>
      <c r="G56" s="69"/>
    </row>
    <row r="57" spans="1:7" ht="12.75">
      <c r="A57" s="14"/>
      <c r="B57" s="16" t="s">
        <v>26</v>
      </c>
      <c r="C57" s="12" t="s">
        <v>15</v>
      </c>
      <c r="D57" s="89"/>
      <c r="E57" s="86"/>
      <c r="F57" s="70" t="e">
        <f t="shared" si="1"/>
        <v>#DIV/0!</v>
      </c>
      <c r="G57" s="69"/>
    </row>
    <row r="58" spans="1:7" ht="12.75">
      <c r="A58" s="14"/>
      <c r="B58" s="16" t="s">
        <v>17</v>
      </c>
      <c r="C58" s="12" t="s">
        <v>15</v>
      </c>
      <c r="D58" s="89"/>
      <c r="E58" s="86"/>
      <c r="F58" s="70" t="e">
        <f t="shared" si="1"/>
        <v>#DIV/0!</v>
      </c>
      <c r="G58" s="69"/>
    </row>
    <row r="59" spans="1:7" ht="12.75">
      <c r="A59" s="14"/>
      <c r="B59" s="16" t="s">
        <v>122</v>
      </c>
      <c r="C59" s="12" t="s">
        <v>15</v>
      </c>
      <c r="D59" s="89"/>
      <c r="E59" s="86"/>
      <c r="F59" s="70" t="e">
        <f t="shared" si="1"/>
        <v>#DIV/0!</v>
      </c>
      <c r="G59" s="69"/>
    </row>
    <row r="60" spans="1:7" ht="12.75">
      <c r="A60" s="14"/>
      <c r="B60" s="16" t="s">
        <v>123</v>
      </c>
      <c r="C60" s="12" t="s">
        <v>15</v>
      </c>
      <c r="D60" s="89"/>
      <c r="E60" s="86"/>
      <c r="F60" s="70" t="e">
        <f t="shared" si="1"/>
        <v>#DIV/0!</v>
      </c>
      <c r="G60" s="69"/>
    </row>
    <row r="61" spans="1:7" ht="12.75">
      <c r="A61" s="14"/>
      <c r="B61" s="16" t="s">
        <v>94</v>
      </c>
      <c r="C61" s="12" t="s">
        <v>15</v>
      </c>
      <c r="D61" s="89"/>
      <c r="E61" s="86"/>
      <c r="F61" s="70" t="e">
        <f t="shared" si="1"/>
        <v>#DIV/0!</v>
      </c>
      <c r="G61" s="69"/>
    </row>
    <row r="62" spans="1:6" ht="25.5" customHeight="1">
      <c r="A62" s="14" t="s">
        <v>146</v>
      </c>
      <c r="B62" s="13" t="s">
        <v>124</v>
      </c>
      <c r="C62" s="23"/>
      <c r="D62" s="94"/>
      <c r="E62" s="95"/>
      <c r="F62" s="13"/>
    </row>
    <row r="63" spans="1:6" ht="12.75">
      <c r="A63" s="14"/>
      <c r="B63" s="16" t="s">
        <v>119</v>
      </c>
      <c r="C63" s="23" t="s">
        <v>224</v>
      </c>
      <c r="D63" s="89"/>
      <c r="E63" s="86"/>
      <c r="F63" s="70" t="e">
        <f aca="true" t="shared" si="2" ref="F63:F72">AVERAGE(D63/E63*100)</f>
        <v>#DIV/0!</v>
      </c>
    </row>
    <row r="64" spans="1:6" ht="12.75">
      <c r="A64" s="14"/>
      <c r="B64" s="16" t="s">
        <v>120</v>
      </c>
      <c r="C64" s="23" t="s">
        <v>224</v>
      </c>
      <c r="D64" s="89"/>
      <c r="E64" s="86"/>
      <c r="F64" s="70" t="e">
        <f t="shared" si="2"/>
        <v>#DIV/0!</v>
      </c>
    </row>
    <row r="65" spans="1:6" ht="12.75">
      <c r="A65" s="14"/>
      <c r="B65" s="24" t="s">
        <v>129</v>
      </c>
      <c r="C65" s="23" t="s">
        <v>224</v>
      </c>
      <c r="D65" s="89"/>
      <c r="E65" s="86"/>
      <c r="F65" s="70" t="e">
        <f t="shared" si="2"/>
        <v>#DIV/0!</v>
      </c>
    </row>
    <row r="66" spans="1:6" ht="12.75">
      <c r="A66" s="14"/>
      <c r="B66" s="16" t="s">
        <v>17</v>
      </c>
      <c r="C66" s="23" t="s">
        <v>224</v>
      </c>
      <c r="D66" s="89"/>
      <c r="E66" s="86"/>
      <c r="F66" s="70" t="e">
        <f t="shared" si="2"/>
        <v>#DIV/0!</v>
      </c>
    </row>
    <row r="67" spans="1:6" ht="12.75">
      <c r="A67" s="14"/>
      <c r="B67" s="16" t="s">
        <v>18</v>
      </c>
      <c r="C67" s="23" t="s">
        <v>224</v>
      </c>
      <c r="D67" s="89"/>
      <c r="E67" s="86"/>
      <c r="F67" s="70" t="e">
        <f t="shared" si="2"/>
        <v>#DIV/0!</v>
      </c>
    </row>
    <row r="68" spans="1:6" ht="12.75">
      <c r="A68" s="14"/>
      <c r="B68" s="16" t="s">
        <v>19</v>
      </c>
      <c r="C68" s="23" t="s">
        <v>224</v>
      </c>
      <c r="D68" s="89"/>
      <c r="E68" s="86"/>
      <c r="F68" s="70" t="e">
        <f t="shared" si="2"/>
        <v>#DIV/0!</v>
      </c>
    </row>
    <row r="69" spans="1:6" ht="12.75">
      <c r="A69" s="14"/>
      <c r="B69" s="16" t="s">
        <v>20</v>
      </c>
      <c r="C69" s="23" t="s">
        <v>224</v>
      </c>
      <c r="D69" s="89"/>
      <c r="E69" s="86"/>
      <c r="F69" s="70" t="e">
        <f t="shared" si="2"/>
        <v>#DIV/0!</v>
      </c>
    </row>
    <row r="70" spans="1:6" ht="12.75">
      <c r="A70" s="14"/>
      <c r="B70" s="16" t="s">
        <v>125</v>
      </c>
      <c r="C70" s="23" t="s">
        <v>97</v>
      </c>
      <c r="D70" s="89">
        <v>1143</v>
      </c>
      <c r="E70" s="86">
        <v>408</v>
      </c>
      <c r="F70" s="72">
        <f t="shared" si="2"/>
        <v>280.1470588235294</v>
      </c>
    </row>
    <row r="71" spans="1:6" ht="12.75">
      <c r="A71" s="14"/>
      <c r="B71" s="16" t="s">
        <v>21</v>
      </c>
      <c r="C71" s="23" t="s">
        <v>97</v>
      </c>
      <c r="D71" s="89">
        <v>5654.7</v>
      </c>
      <c r="E71" s="86">
        <v>5416.4</v>
      </c>
      <c r="F71" s="72">
        <f t="shared" si="2"/>
        <v>104.39960121113656</v>
      </c>
    </row>
    <row r="72" spans="1:6" ht="12" customHeight="1">
      <c r="A72" s="14"/>
      <c r="B72" s="16" t="s">
        <v>22</v>
      </c>
      <c r="C72" s="23" t="s">
        <v>98</v>
      </c>
      <c r="D72" s="89">
        <v>0</v>
      </c>
      <c r="E72" s="86">
        <v>0</v>
      </c>
      <c r="F72" s="70" t="e">
        <f t="shared" si="2"/>
        <v>#DIV/0!</v>
      </c>
    </row>
    <row r="73" spans="1:6" ht="25.5">
      <c r="A73" s="14" t="s">
        <v>147</v>
      </c>
      <c r="B73" s="13" t="s">
        <v>126</v>
      </c>
      <c r="C73" s="23"/>
      <c r="D73" s="94"/>
      <c r="E73" s="95"/>
      <c r="F73" s="13"/>
    </row>
    <row r="74" spans="1:6" ht="12.75">
      <c r="A74" s="14"/>
      <c r="B74" s="16" t="s">
        <v>23</v>
      </c>
      <c r="C74" s="23" t="s">
        <v>24</v>
      </c>
      <c r="D74" s="89"/>
      <c r="E74" s="86"/>
      <c r="F74" s="70" t="e">
        <f>AVERAGE(D74/E74*100)</f>
        <v>#DIV/0!</v>
      </c>
    </row>
    <row r="75" spans="1:6" ht="12.75">
      <c r="A75" s="14"/>
      <c r="B75" s="16" t="s">
        <v>25</v>
      </c>
      <c r="C75" s="23" t="s">
        <v>24</v>
      </c>
      <c r="D75" s="89"/>
      <c r="E75" s="86"/>
      <c r="F75" s="70" t="e">
        <f>AVERAGE(D75/E75*100)</f>
        <v>#DIV/0!</v>
      </c>
    </row>
    <row r="76" spans="1:6" ht="12.75">
      <c r="A76" s="14"/>
      <c r="B76" s="16" t="s">
        <v>26</v>
      </c>
      <c r="C76" s="23" t="s">
        <v>24</v>
      </c>
      <c r="D76" s="89"/>
      <c r="E76" s="86"/>
      <c r="F76" s="70" t="e">
        <f>AVERAGE(D76/E76*100)</f>
        <v>#DIV/0!</v>
      </c>
    </row>
    <row r="77" spans="1:6" ht="12.75">
      <c r="A77" s="14"/>
      <c r="B77" s="16" t="s">
        <v>17</v>
      </c>
      <c r="C77" s="23" t="s">
        <v>24</v>
      </c>
      <c r="D77" s="89"/>
      <c r="E77" s="86"/>
      <c r="F77" s="70" t="e">
        <f>AVERAGE(D77/E77*100)</f>
        <v>#DIV/0!</v>
      </c>
    </row>
    <row r="78" spans="1:6" ht="12.75">
      <c r="A78" s="14"/>
      <c r="B78" s="16" t="s">
        <v>19</v>
      </c>
      <c r="C78" s="23" t="s">
        <v>24</v>
      </c>
      <c r="D78" s="89"/>
      <c r="E78" s="86"/>
      <c r="F78" s="70" t="e">
        <f>AVERAGE(D78/E78*100)</f>
        <v>#DIV/0!</v>
      </c>
    </row>
    <row r="79" spans="1:6" ht="25.5">
      <c r="A79" s="14" t="s">
        <v>148</v>
      </c>
      <c r="B79" s="13" t="s">
        <v>127</v>
      </c>
      <c r="C79" s="23"/>
      <c r="D79" s="94"/>
      <c r="E79" s="95"/>
      <c r="F79" s="13"/>
    </row>
    <row r="80" spans="1:6" ht="12.75">
      <c r="A80" s="14"/>
      <c r="B80" s="16" t="s">
        <v>27</v>
      </c>
      <c r="C80" s="23" t="s">
        <v>28</v>
      </c>
      <c r="D80" s="89">
        <v>631</v>
      </c>
      <c r="E80" s="86">
        <v>607</v>
      </c>
      <c r="F80" s="70">
        <f>AVERAGE(D80/E80*100)</f>
        <v>103.95387149917627</v>
      </c>
    </row>
    <row r="81" spans="1:6" ht="12.75">
      <c r="A81" s="14"/>
      <c r="B81" s="16" t="s">
        <v>29</v>
      </c>
      <c r="C81" s="23" t="s">
        <v>30</v>
      </c>
      <c r="D81" s="89">
        <v>215</v>
      </c>
      <c r="E81" s="86">
        <v>220</v>
      </c>
      <c r="F81" s="70">
        <f>AVERAGE(D81/E81*100)</f>
        <v>97.72727272727273</v>
      </c>
    </row>
    <row r="82" spans="1:6" ht="25.5">
      <c r="A82" s="14"/>
      <c r="B82" s="16" t="s">
        <v>31</v>
      </c>
      <c r="C82" s="25" t="s">
        <v>32</v>
      </c>
      <c r="D82" s="89">
        <v>630</v>
      </c>
      <c r="E82" s="86">
        <v>653</v>
      </c>
      <c r="F82" s="70">
        <f>AVERAGE(D82/E82*100)</f>
        <v>96.47779479326188</v>
      </c>
    </row>
    <row r="83" spans="1:6" ht="25.5">
      <c r="A83" s="14"/>
      <c r="B83" s="16" t="s">
        <v>33</v>
      </c>
      <c r="C83" s="25" t="s">
        <v>32</v>
      </c>
      <c r="D83" s="89">
        <v>396</v>
      </c>
      <c r="E83" s="86">
        <v>461</v>
      </c>
      <c r="F83" s="70">
        <f>AVERAGE(D83/E83*100)</f>
        <v>85.90021691973969</v>
      </c>
    </row>
    <row r="84" spans="1:6" ht="25.5">
      <c r="A84" s="14" t="s">
        <v>149</v>
      </c>
      <c r="B84" s="13" t="s">
        <v>128</v>
      </c>
      <c r="C84" s="23"/>
      <c r="D84" s="94"/>
      <c r="E84" s="95"/>
      <c r="F84" s="13"/>
    </row>
    <row r="85" spans="1:6" ht="12.75" customHeight="1">
      <c r="A85" s="14"/>
      <c r="B85" s="16" t="s">
        <v>34</v>
      </c>
      <c r="C85" s="23" t="s">
        <v>99</v>
      </c>
      <c r="D85" s="89">
        <v>25438</v>
      </c>
      <c r="E85" s="86">
        <v>25972</v>
      </c>
      <c r="F85" s="72">
        <f>AVERAGE(D85/E85*100)</f>
        <v>97.94393962729093</v>
      </c>
    </row>
    <row r="86" spans="1:6" ht="13.5" customHeight="1">
      <c r="A86" s="14"/>
      <c r="B86" s="16" t="s">
        <v>35</v>
      </c>
      <c r="C86" s="23" t="s">
        <v>99</v>
      </c>
      <c r="D86" s="89">
        <v>4208</v>
      </c>
      <c r="E86" s="86">
        <v>9228</v>
      </c>
      <c r="F86" s="72">
        <f>AVERAGE(D86/E86*100)</f>
        <v>45.600346770697875</v>
      </c>
    </row>
    <row r="87" spans="1:6" ht="12" customHeight="1">
      <c r="A87" s="14"/>
      <c r="B87" s="16" t="s">
        <v>36</v>
      </c>
      <c r="C87" s="23" t="s">
        <v>99</v>
      </c>
      <c r="D87" s="89">
        <v>1794</v>
      </c>
      <c r="E87" s="86">
        <v>1444</v>
      </c>
      <c r="F87" s="70">
        <f>AVERAGE(D87/E87*100)</f>
        <v>124.23822714681441</v>
      </c>
    </row>
    <row r="88" spans="1:6" ht="12" customHeight="1">
      <c r="A88" s="14"/>
      <c r="B88" s="16" t="s">
        <v>37</v>
      </c>
      <c r="C88" s="23" t="s">
        <v>220</v>
      </c>
      <c r="D88" s="98">
        <v>326.1</v>
      </c>
      <c r="E88" s="99">
        <v>608.3</v>
      </c>
      <c r="F88" s="70">
        <f>AVERAGE(D88/E88*100)</f>
        <v>53.60841689955615</v>
      </c>
    </row>
    <row r="89" spans="1:6" ht="16.5" customHeight="1">
      <c r="A89" s="14"/>
      <c r="B89" s="11" t="s">
        <v>39</v>
      </c>
      <c r="C89" s="25"/>
      <c r="D89" s="20"/>
      <c r="E89" s="13"/>
      <c r="F89" s="13"/>
    </row>
    <row r="90" spans="1:6" ht="12.75">
      <c r="A90" s="10" t="s">
        <v>150</v>
      </c>
      <c r="B90" s="21" t="s">
        <v>71</v>
      </c>
      <c r="C90" s="23" t="s">
        <v>47</v>
      </c>
      <c r="D90" s="20">
        <v>1</v>
      </c>
      <c r="E90" s="13">
        <v>1</v>
      </c>
      <c r="F90" s="70">
        <f aca="true" t="shared" si="3" ref="F90:F95">AVERAGE(D90/E90*100)</f>
        <v>100</v>
      </c>
    </row>
    <row r="91" spans="1:6" ht="12.75">
      <c r="A91" s="14"/>
      <c r="B91" s="54" t="s">
        <v>155</v>
      </c>
      <c r="C91" s="23" t="s">
        <v>47</v>
      </c>
      <c r="D91" s="20">
        <v>1</v>
      </c>
      <c r="E91" s="13">
        <v>1</v>
      </c>
      <c r="F91" s="70">
        <f t="shared" si="3"/>
        <v>100</v>
      </c>
    </row>
    <row r="92" spans="1:6" ht="38.25">
      <c r="A92" s="14" t="s">
        <v>151</v>
      </c>
      <c r="B92" s="13" t="s">
        <v>156</v>
      </c>
      <c r="C92" s="23" t="s">
        <v>221</v>
      </c>
      <c r="D92" s="20">
        <v>0.9</v>
      </c>
      <c r="E92" s="19">
        <v>0.985</v>
      </c>
      <c r="F92" s="70">
        <f t="shared" si="3"/>
        <v>91.37055837563453</v>
      </c>
    </row>
    <row r="93" spans="1:6" ht="25.5">
      <c r="A93" s="14"/>
      <c r="B93" s="16" t="s">
        <v>14</v>
      </c>
      <c r="C93" s="25" t="s">
        <v>5</v>
      </c>
      <c r="D93" s="78"/>
      <c r="E93" s="19"/>
      <c r="F93" s="70" t="e">
        <f t="shared" si="3"/>
        <v>#DIV/0!</v>
      </c>
    </row>
    <row r="94" spans="1:6" ht="13.5" customHeight="1">
      <c r="A94" s="14" t="s">
        <v>152</v>
      </c>
      <c r="B94" s="13" t="s">
        <v>100</v>
      </c>
      <c r="C94" s="23" t="s">
        <v>9</v>
      </c>
      <c r="D94" s="83">
        <v>1.08</v>
      </c>
      <c r="E94" s="79">
        <v>0.909</v>
      </c>
      <c r="F94" s="70">
        <f t="shared" si="3"/>
        <v>118.8118811881188</v>
      </c>
    </row>
    <row r="95" spans="1:6" ht="12.75">
      <c r="A95" s="14"/>
      <c r="B95" s="54" t="s">
        <v>40</v>
      </c>
      <c r="C95" s="23" t="s">
        <v>9</v>
      </c>
      <c r="D95" s="84">
        <v>1.08</v>
      </c>
      <c r="E95" s="85">
        <v>0.909</v>
      </c>
      <c r="F95" s="70">
        <f t="shared" si="3"/>
        <v>118.8118811881188</v>
      </c>
    </row>
    <row r="96" spans="1:6" ht="15" customHeight="1">
      <c r="A96" s="14"/>
      <c r="B96" s="11" t="s">
        <v>41</v>
      </c>
      <c r="C96" s="23"/>
      <c r="D96" s="20"/>
      <c r="E96" s="13"/>
      <c r="F96" s="13"/>
    </row>
    <row r="97" spans="1:6" ht="12.75">
      <c r="A97" s="14" t="s">
        <v>153</v>
      </c>
      <c r="B97" s="55" t="s">
        <v>158</v>
      </c>
      <c r="C97" s="23" t="s">
        <v>47</v>
      </c>
      <c r="D97" s="20"/>
      <c r="E97" s="13"/>
      <c r="F97" s="70" t="e">
        <f>AVERAGE(D97/E97*100)</f>
        <v>#DIV/0!</v>
      </c>
    </row>
    <row r="98" spans="1:6" ht="12.75" customHeight="1">
      <c r="A98" s="14"/>
      <c r="B98" s="54" t="s">
        <v>159</v>
      </c>
      <c r="C98" s="23" t="s">
        <v>47</v>
      </c>
      <c r="D98" s="20"/>
      <c r="E98" s="13"/>
      <c r="F98" s="70" t="e">
        <f>AVERAGE(D98/E98*100)</f>
        <v>#DIV/0!</v>
      </c>
    </row>
    <row r="99" spans="1:6" ht="12.75">
      <c r="A99" s="14"/>
      <c r="B99" s="52" t="s">
        <v>160</v>
      </c>
      <c r="C99" s="23"/>
      <c r="D99" s="20"/>
      <c r="E99" s="13"/>
      <c r="F99" s="13"/>
    </row>
    <row r="100" spans="1:6" ht="12.75">
      <c r="A100" s="14"/>
      <c r="B100" s="54" t="s">
        <v>57</v>
      </c>
      <c r="C100" s="23" t="s">
        <v>47</v>
      </c>
      <c r="D100" s="20"/>
      <c r="E100" s="13"/>
      <c r="F100" s="13"/>
    </row>
    <row r="101" spans="1:6" ht="12.75" customHeight="1">
      <c r="A101" s="14"/>
      <c r="B101" s="54" t="s">
        <v>56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60</v>
      </c>
      <c r="C102" s="23" t="s">
        <v>47</v>
      </c>
      <c r="D102" s="20"/>
      <c r="E102" s="13"/>
      <c r="F102" s="13"/>
    </row>
    <row r="103" spans="1:6" ht="12.75">
      <c r="A103" s="14"/>
      <c r="B103" s="54" t="s">
        <v>59</v>
      </c>
      <c r="C103" s="23" t="s">
        <v>47</v>
      </c>
      <c r="D103" s="20"/>
      <c r="E103" s="13"/>
      <c r="F103" s="13"/>
    </row>
    <row r="104" spans="1:6" ht="12.75">
      <c r="A104" s="14"/>
      <c r="B104" s="54" t="s">
        <v>58</v>
      </c>
      <c r="C104" s="23" t="s">
        <v>47</v>
      </c>
      <c r="D104" s="20"/>
      <c r="E104" s="13"/>
      <c r="F104" s="13"/>
    </row>
    <row r="105" spans="1:6" ht="25.5">
      <c r="A105" s="14"/>
      <c r="B105" s="54" t="s">
        <v>161</v>
      </c>
      <c r="C105" s="23" t="s">
        <v>47</v>
      </c>
      <c r="D105" s="20"/>
      <c r="E105" s="13"/>
      <c r="F105" s="13"/>
    </row>
    <row r="106" spans="1:6" ht="25.5" customHeight="1">
      <c r="A106" s="14" t="s">
        <v>154</v>
      </c>
      <c r="B106" s="13" t="s">
        <v>90</v>
      </c>
      <c r="C106" s="23" t="s">
        <v>12</v>
      </c>
      <c r="D106" s="18">
        <v>61.2</v>
      </c>
      <c r="E106" s="19">
        <v>55.18</v>
      </c>
      <c r="F106" s="70">
        <f aca="true" t="shared" si="4" ref="F106:F117">AVERAGE(D106/E106*100)</f>
        <v>110.90974990938747</v>
      </c>
    </row>
    <row r="107" spans="1:6" ht="12.75">
      <c r="A107" s="14"/>
      <c r="B107" s="54" t="s">
        <v>42</v>
      </c>
      <c r="C107" s="25" t="s">
        <v>12</v>
      </c>
      <c r="D107" s="18">
        <v>61.2</v>
      </c>
      <c r="E107" s="19">
        <v>55.18</v>
      </c>
      <c r="F107" s="70">
        <f t="shared" si="4"/>
        <v>110.90974990938747</v>
      </c>
    </row>
    <row r="108" spans="1:6" ht="12.75">
      <c r="A108" s="14" t="s">
        <v>157</v>
      </c>
      <c r="B108" s="13" t="s">
        <v>72</v>
      </c>
      <c r="C108" s="25" t="s">
        <v>226</v>
      </c>
      <c r="D108" s="20">
        <v>2</v>
      </c>
      <c r="E108" s="13">
        <v>1.06</v>
      </c>
      <c r="F108" s="70">
        <f t="shared" si="4"/>
        <v>188.67924528301884</v>
      </c>
    </row>
    <row r="109" spans="1:6" ht="12.75">
      <c r="A109" s="14"/>
      <c r="B109" s="54" t="s">
        <v>43</v>
      </c>
      <c r="C109" s="25" t="s">
        <v>226</v>
      </c>
      <c r="D109" s="20">
        <v>2</v>
      </c>
      <c r="E109" s="13">
        <v>1.06</v>
      </c>
      <c r="F109" s="70">
        <f t="shared" si="4"/>
        <v>188.67924528301884</v>
      </c>
    </row>
    <row r="110" spans="1:6" ht="12.75" customHeight="1">
      <c r="A110" s="14" t="s">
        <v>162</v>
      </c>
      <c r="B110" s="13" t="s">
        <v>91</v>
      </c>
      <c r="C110" s="23" t="s">
        <v>4</v>
      </c>
      <c r="D110" s="18">
        <v>54.6</v>
      </c>
      <c r="E110" s="18">
        <v>59.6</v>
      </c>
      <c r="F110" s="70">
        <f t="shared" si="4"/>
        <v>91.61073825503355</v>
      </c>
    </row>
    <row r="111" spans="1:6" ht="12.75">
      <c r="A111" s="14"/>
      <c r="B111" s="54" t="s">
        <v>73</v>
      </c>
      <c r="C111" s="25" t="s">
        <v>4</v>
      </c>
      <c r="D111" s="18">
        <v>54.6</v>
      </c>
      <c r="E111" s="18">
        <v>59.6</v>
      </c>
      <c r="F111" s="70">
        <f t="shared" si="4"/>
        <v>91.61073825503355</v>
      </c>
    </row>
    <row r="112" spans="1:6" ht="12.75">
      <c r="A112" s="14" t="s">
        <v>163</v>
      </c>
      <c r="B112" s="50" t="s">
        <v>44</v>
      </c>
      <c r="C112" s="25" t="s">
        <v>227</v>
      </c>
      <c r="D112" s="20">
        <v>0.6</v>
      </c>
      <c r="E112" s="20">
        <v>0.643</v>
      </c>
      <c r="F112" s="70">
        <f t="shared" si="4"/>
        <v>93.31259720062208</v>
      </c>
    </row>
    <row r="113" spans="1:6" ht="12.75">
      <c r="A113" s="14"/>
      <c r="B113" s="54" t="s">
        <v>74</v>
      </c>
      <c r="C113" s="25" t="s">
        <v>227</v>
      </c>
      <c r="D113" s="18">
        <v>0.6</v>
      </c>
      <c r="E113" s="18">
        <v>0.643</v>
      </c>
      <c r="F113" s="70">
        <f t="shared" si="4"/>
        <v>93.31259720062208</v>
      </c>
    </row>
    <row r="114" spans="1:6" ht="37.5" customHeight="1">
      <c r="A114" s="14" t="s">
        <v>164</v>
      </c>
      <c r="B114" s="13" t="s">
        <v>169</v>
      </c>
      <c r="C114" s="23" t="s">
        <v>7</v>
      </c>
      <c r="D114" s="18">
        <v>0</v>
      </c>
      <c r="E114" s="19">
        <v>0</v>
      </c>
      <c r="F114" s="70" t="e">
        <f t="shared" si="4"/>
        <v>#DIV/0!</v>
      </c>
    </row>
    <row r="115" spans="1:6" ht="12.75">
      <c r="A115" s="14" t="s">
        <v>165</v>
      </c>
      <c r="B115" s="13" t="s">
        <v>108</v>
      </c>
      <c r="C115" s="23" t="s">
        <v>47</v>
      </c>
      <c r="D115" s="18">
        <v>1</v>
      </c>
      <c r="E115" s="19">
        <v>1</v>
      </c>
      <c r="F115" s="70">
        <f t="shared" si="4"/>
        <v>100</v>
      </c>
    </row>
    <row r="116" spans="1:6" ht="12.75">
      <c r="A116" s="14"/>
      <c r="B116" s="54" t="s">
        <v>155</v>
      </c>
      <c r="C116" s="23" t="s">
        <v>47</v>
      </c>
      <c r="D116" s="20">
        <v>1</v>
      </c>
      <c r="E116" s="13">
        <v>1</v>
      </c>
      <c r="F116" s="70">
        <f t="shared" si="4"/>
        <v>100</v>
      </c>
    </row>
    <row r="117" spans="1:6" ht="36.75" customHeight="1">
      <c r="A117" s="14" t="s">
        <v>166</v>
      </c>
      <c r="B117" s="13" t="s">
        <v>170</v>
      </c>
      <c r="C117" s="23" t="s">
        <v>221</v>
      </c>
      <c r="D117" s="89">
        <v>0</v>
      </c>
      <c r="E117" s="86">
        <v>0</v>
      </c>
      <c r="F117" s="87" t="e">
        <f t="shared" si="4"/>
        <v>#DIV/0!</v>
      </c>
    </row>
    <row r="118" spans="1:6" ht="15" customHeight="1">
      <c r="A118" s="14"/>
      <c r="B118" s="11" t="s">
        <v>10</v>
      </c>
      <c r="C118" s="12"/>
      <c r="D118" s="18"/>
      <c r="E118" s="19"/>
      <c r="F118" s="19"/>
    </row>
    <row r="119" spans="1:6" ht="12.75" customHeight="1">
      <c r="A119" s="14" t="s">
        <v>167</v>
      </c>
      <c r="B119" s="21" t="s">
        <v>76</v>
      </c>
      <c r="C119" s="12" t="s">
        <v>47</v>
      </c>
      <c r="D119" s="18"/>
      <c r="E119" s="19"/>
      <c r="F119" s="70" t="e">
        <f aca="true" t="shared" si="5" ref="F119:F127">AVERAGE(D119/E119*100)</f>
        <v>#DIV/0!</v>
      </c>
    </row>
    <row r="120" spans="1:6" ht="12.75">
      <c r="A120" s="14"/>
      <c r="B120" s="54" t="s">
        <v>155</v>
      </c>
      <c r="C120" s="12" t="s">
        <v>47</v>
      </c>
      <c r="D120" s="18"/>
      <c r="E120" s="19"/>
      <c r="F120" s="70" t="e">
        <f t="shared" si="5"/>
        <v>#DIV/0!</v>
      </c>
    </row>
    <row r="121" spans="1:6" ht="25.5">
      <c r="A121" s="14" t="s">
        <v>168</v>
      </c>
      <c r="B121" s="13" t="s">
        <v>101</v>
      </c>
      <c r="C121" s="15" t="s">
        <v>221</v>
      </c>
      <c r="D121" s="18">
        <v>178.8</v>
      </c>
      <c r="E121" s="19">
        <v>166.6</v>
      </c>
      <c r="F121" s="70">
        <f t="shared" si="5"/>
        <v>107.32292917166868</v>
      </c>
    </row>
    <row r="122" spans="1:6" ht="25.5">
      <c r="A122" s="14"/>
      <c r="B122" s="16" t="s">
        <v>11</v>
      </c>
      <c r="C122" s="15" t="s">
        <v>5</v>
      </c>
      <c r="D122" s="18"/>
      <c r="E122" s="19"/>
      <c r="F122" s="70" t="e">
        <f t="shared" si="5"/>
        <v>#DIV/0!</v>
      </c>
    </row>
    <row r="123" spans="1:6" ht="12.75" customHeight="1">
      <c r="A123" s="14" t="s">
        <v>171</v>
      </c>
      <c r="B123" s="21" t="s">
        <v>75</v>
      </c>
      <c r="C123" s="12" t="s">
        <v>47</v>
      </c>
      <c r="D123" s="18"/>
      <c r="E123" s="19"/>
      <c r="F123" s="70" t="e">
        <f t="shared" si="5"/>
        <v>#DIV/0!</v>
      </c>
    </row>
    <row r="124" spans="1:6" ht="12.75">
      <c r="A124" s="14"/>
      <c r="B124" s="54" t="s">
        <v>155</v>
      </c>
      <c r="C124" s="12" t="s">
        <v>47</v>
      </c>
      <c r="D124" s="18"/>
      <c r="E124" s="19"/>
      <c r="F124" s="70" t="e">
        <f t="shared" si="5"/>
        <v>#DIV/0!</v>
      </c>
    </row>
    <row r="125" spans="1:6" ht="25.5">
      <c r="A125" s="14" t="s">
        <v>172</v>
      </c>
      <c r="B125" s="13" t="s">
        <v>102</v>
      </c>
      <c r="C125" s="12" t="s">
        <v>221</v>
      </c>
      <c r="D125" s="18">
        <v>0.5</v>
      </c>
      <c r="E125" s="19">
        <v>1.76</v>
      </c>
      <c r="F125" s="70">
        <f t="shared" si="5"/>
        <v>28.40909090909091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70" t="e">
        <f t="shared" si="5"/>
        <v>#DIV/0!</v>
      </c>
    </row>
    <row r="127" spans="1:6" ht="25.5">
      <c r="A127" s="14" t="s">
        <v>173</v>
      </c>
      <c r="B127" s="13" t="s">
        <v>103</v>
      </c>
      <c r="C127" s="12" t="s">
        <v>221</v>
      </c>
      <c r="D127" s="73">
        <v>70.8</v>
      </c>
      <c r="E127" s="73">
        <v>82.4</v>
      </c>
      <c r="F127" s="71">
        <f t="shared" si="5"/>
        <v>85.92233009708737</v>
      </c>
    </row>
    <row r="128" spans="1:6" ht="25.5">
      <c r="A128" s="14"/>
      <c r="B128" s="16" t="s">
        <v>11</v>
      </c>
      <c r="C128" s="15" t="s">
        <v>5</v>
      </c>
      <c r="D128" s="18"/>
      <c r="E128" s="75"/>
      <c r="F128" s="22" t="s">
        <v>6</v>
      </c>
    </row>
    <row r="129" spans="1:6" ht="15" customHeight="1">
      <c r="A129" s="14"/>
      <c r="B129" s="11" t="s">
        <v>54</v>
      </c>
      <c r="C129" s="23"/>
      <c r="D129" s="20"/>
      <c r="E129" s="13"/>
      <c r="F129" s="13"/>
    </row>
    <row r="130" spans="1:6" ht="12.75">
      <c r="A130" s="56" t="s">
        <v>174</v>
      </c>
      <c r="B130" s="13" t="s">
        <v>45</v>
      </c>
      <c r="C130" s="23" t="s">
        <v>30</v>
      </c>
      <c r="D130" s="18">
        <v>0</v>
      </c>
      <c r="E130" s="19">
        <v>0</v>
      </c>
      <c r="F130" s="19">
        <v>0</v>
      </c>
    </row>
    <row r="131" spans="1:6" ht="12.75">
      <c r="A131" s="56" t="s">
        <v>175</v>
      </c>
      <c r="B131" s="13" t="s">
        <v>46</v>
      </c>
      <c r="C131" s="23" t="s">
        <v>47</v>
      </c>
      <c r="D131" s="18"/>
      <c r="E131" s="19"/>
      <c r="F131" s="19"/>
    </row>
    <row r="132" spans="1:6" ht="12.75">
      <c r="A132" s="56" t="s">
        <v>176</v>
      </c>
      <c r="B132" s="13" t="s">
        <v>48</v>
      </c>
      <c r="C132" s="23" t="s">
        <v>5</v>
      </c>
      <c r="D132" s="18"/>
      <c r="E132" s="19"/>
      <c r="F132" s="19"/>
    </row>
    <row r="133" spans="1:6" ht="12.75">
      <c r="A133" s="56" t="s">
        <v>177</v>
      </c>
      <c r="B133" s="21" t="s">
        <v>49</v>
      </c>
      <c r="C133" s="23" t="s">
        <v>50</v>
      </c>
      <c r="D133" s="18"/>
      <c r="E133" s="19"/>
      <c r="F133" s="19"/>
    </row>
    <row r="134" spans="1:7" ht="51">
      <c r="A134" s="56" t="s">
        <v>178</v>
      </c>
      <c r="B134" s="21" t="s">
        <v>183</v>
      </c>
      <c r="C134" s="25" t="s">
        <v>221</v>
      </c>
      <c r="D134" s="89">
        <v>0</v>
      </c>
      <c r="E134" s="86">
        <v>0</v>
      </c>
      <c r="F134" s="87"/>
      <c r="G134" s="88"/>
    </row>
    <row r="135" spans="1:7" ht="12.75">
      <c r="A135" s="56"/>
      <c r="B135" s="52" t="s">
        <v>16</v>
      </c>
      <c r="C135" s="25"/>
      <c r="D135" s="89">
        <v>0</v>
      </c>
      <c r="E135" s="86"/>
      <c r="F135" s="86"/>
      <c r="G135" s="88"/>
    </row>
    <row r="136" spans="1:7" ht="12.75">
      <c r="A136" s="56"/>
      <c r="B136" s="54" t="s">
        <v>184</v>
      </c>
      <c r="C136" s="25" t="s">
        <v>221</v>
      </c>
      <c r="D136" s="89"/>
      <c r="E136" s="86">
        <v>0</v>
      </c>
      <c r="F136" s="87"/>
      <c r="G136" s="88"/>
    </row>
    <row r="137" spans="1:6" ht="12.75">
      <c r="A137" s="56"/>
      <c r="B137" s="54" t="s">
        <v>185</v>
      </c>
      <c r="C137" s="25" t="s">
        <v>7</v>
      </c>
      <c r="D137" s="18"/>
      <c r="E137" s="19"/>
      <c r="F137" s="19"/>
    </row>
    <row r="138" spans="1:6" ht="12.75">
      <c r="A138" s="56"/>
      <c r="B138" s="54" t="s">
        <v>186</v>
      </c>
      <c r="C138" s="25" t="s">
        <v>7</v>
      </c>
      <c r="D138" s="18"/>
      <c r="E138" s="19"/>
      <c r="F138" s="19"/>
    </row>
    <row r="139" spans="1:6" ht="12.75">
      <c r="A139" s="56"/>
      <c r="B139" s="54" t="s">
        <v>187</v>
      </c>
      <c r="C139" s="25" t="s">
        <v>7</v>
      </c>
      <c r="D139" s="18"/>
      <c r="E139" s="19"/>
      <c r="F139" s="19"/>
    </row>
    <row r="140" spans="1:6" ht="12.75">
      <c r="A140" s="56" t="s">
        <v>179</v>
      </c>
      <c r="B140" s="21" t="s">
        <v>51</v>
      </c>
      <c r="C140" s="23" t="s">
        <v>52</v>
      </c>
      <c r="D140" s="18"/>
      <c r="E140" s="19"/>
      <c r="F140" s="19"/>
    </row>
    <row r="141" spans="1:6" ht="12.75">
      <c r="A141" s="56"/>
      <c r="B141" s="54" t="s">
        <v>182</v>
      </c>
      <c r="C141" s="23" t="s">
        <v>52</v>
      </c>
      <c r="D141" s="18"/>
      <c r="E141" s="19"/>
      <c r="F141" s="19"/>
    </row>
    <row r="142" spans="1:6" ht="15" customHeight="1">
      <c r="A142" s="14"/>
      <c r="B142" s="11" t="s">
        <v>38</v>
      </c>
      <c r="C142" s="23"/>
      <c r="D142" s="18"/>
      <c r="E142" s="19"/>
      <c r="F142" s="22"/>
    </row>
    <row r="143" spans="1:6" ht="25.5">
      <c r="A143" s="14" t="s">
        <v>180</v>
      </c>
      <c r="B143" s="21" t="s">
        <v>244</v>
      </c>
      <c r="C143" s="23" t="s">
        <v>221</v>
      </c>
      <c r="D143" s="64"/>
      <c r="E143" s="65"/>
      <c r="F143" s="72"/>
    </row>
    <row r="144" spans="1:6" ht="25.5">
      <c r="A144" s="14"/>
      <c r="B144" s="16" t="s">
        <v>14</v>
      </c>
      <c r="C144" s="25" t="s">
        <v>5</v>
      </c>
      <c r="D144" s="64"/>
      <c r="E144" s="65"/>
      <c r="F144" s="66" t="s">
        <v>6</v>
      </c>
    </row>
    <row r="145" spans="1:6" ht="12.75">
      <c r="A145" s="14"/>
      <c r="B145" s="63" t="s">
        <v>191</v>
      </c>
      <c r="C145" s="25"/>
      <c r="D145" s="64"/>
      <c r="E145" s="65"/>
      <c r="F145" s="66"/>
    </row>
    <row r="146" spans="1:6" ht="12.75">
      <c r="A146" s="14"/>
      <c r="B146" s="62" t="s">
        <v>192</v>
      </c>
      <c r="C146" s="23" t="s">
        <v>7</v>
      </c>
      <c r="D146" s="64"/>
      <c r="E146" s="65"/>
      <c r="F146" s="72"/>
    </row>
    <row r="147" spans="1:6" ht="12.75">
      <c r="A147" s="14"/>
      <c r="B147" s="62" t="s">
        <v>193</v>
      </c>
      <c r="C147" s="23" t="s">
        <v>7</v>
      </c>
      <c r="D147" s="64"/>
      <c r="E147" s="65"/>
      <c r="F147" s="66"/>
    </row>
    <row r="148" spans="1:6" ht="12.75">
      <c r="A148" s="14"/>
      <c r="B148" s="62" t="s">
        <v>194</v>
      </c>
      <c r="C148" s="23" t="s">
        <v>7</v>
      </c>
      <c r="D148" s="64"/>
      <c r="E148" s="65"/>
      <c r="F148" s="72"/>
    </row>
    <row r="149" spans="1:6" ht="25.5">
      <c r="A149" s="14"/>
      <c r="B149" s="62" t="s">
        <v>195</v>
      </c>
      <c r="C149" s="23" t="s">
        <v>7</v>
      </c>
      <c r="D149" s="64"/>
      <c r="E149" s="65"/>
      <c r="F149" s="72" t="e">
        <f>AVERAGE(D149/E149*100)</f>
        <v>#DIV/0!</v>
      </c>
    </row>
    <row r="150" spans="1:6" ht="12.75">
      <c r="A150" s="14"/>
      <c r="B150" s="54" t="s">
        <v>196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197</v>
      </c>
      <c r="C151" s="23" t="s">
        <v>7</v>
      </c>
      <c r="D151" s="64"/>
      <c r="E151" s="65"/>
      <c r="F151" s="72" t="e">
        <f>AVERAGE(D151/E151*100)</f>
        <v>#DIV/0!</v>
      </c>
    </row>
    <row r="152" spans="1:6" ht="12.75">
      <c r="A152" s="14"/>
      <c r="B152" s="54" t="s">
        <v>198</v>
      </c>
      <c r="C152" s="23" t="s">
        <v>7</v>
      </c>
      <c r="D152" s="64"/>
      <c r="E152" s="65"/>
      <c r="F152" s="66"/>
    </row>
    <row r="153" spans="1:6" ht="12.75">
      <c r="A153" s="14"/>
      <c r="B153" s="54" t="s">
        <v>199</v>
      </c>
      <c r="C153" s="23" t="s">
        <v>7</v>
      </c>
      <c r="D153" s="64"/>
      <c r="E153" s="65"/>
      <c r="F153" s="66"/>
    </row>
    <row r="154" spans="1:6" ht="25.5">
      <c r="A154" s="14"/>
      <c r="B154" s="54" t="s">
        <v>200</v>
      </c>
      <c r="C154" s="23" t="s">
        <v>7</v>
      </c>
      <c r="D154" s="64"/>
      <c r="E154" s="65"/>
      <c r="F154" s="66"/>
    </row>
    <row r="155" spans="1:6" ht="15" customHeight="1">
      <c r="A155" s="14"/>
      <c r="B155" s="82" t="s">
        <v>62</v>
      </c>
      <c r="C155" s="23"/>
      <c r="D155" s="67"/>
      <c r="E155" s="68"/>
      <c r="F155" s="68"/>
    </row>
    <row r="156" spans="1:6" ht="42.75" customHeight="1">
      <c r="A156" s="14" t="s">
        <v>181</v>
      </c>
      <c r="B156" s="17" t="s">
        <v>229</v>
      </c>
      <c r="C156" s="25" t="s">
        <v>221</v>
      </c>
      <c r="D156" s="64">
        <v>1343</v>
      </c>
      <c r="E156" s="64">
        <v>2340</v>
      </c>
      <c r="F156" s="70">
        <f aca="true" t="shared" si="6" ref="F156:F163">AVERAGE(D156/E156*100)</f>
        <v>57.39316239316239</v>
      </c>
    </row>
    <row r="157" spans="1:6" ht="12.75">
      <c r="A157" s="14" t="s">
        <v>188</v>
      </c>
      <c r="B157" s="13" t="s">
        <v>104</v>
      </c>
      <c r="C157" s="25" t="s">
        <v>221</v>
      </c>
      <c r="D157" s="64">
        <v>1370.5</v>
      </c>
      <c r="E157" s="76">
        <v>2388</v>
      </c>
      <c r="F157" s="70">
        <f t="shared" si="6"/>
        <v>57.39112227805695</v>
      </c>
    </row>
    <row r="158" spans="1:6" ht="12.75">
      <c r="A158" s="14" t="s">
        <v>189</v>
      </c>
      <c r="B158" s="13" t="s">
        <v>105</v>
      </c>
      <c r="C158" s="25" t="s">
        <v>221</v>
      </c>
      <c r="D158" s="64">
        <v>27.6</v>
      </c>
      <c r="E158" s="65">
        <v>48.08</v>
      </c>
      <c r="F158" s="71">
        <f t="shared" si="6"/>
        <v>57.40432612312812</v>
      </c>
    </row>
    <row r="159" spans="1:6" ht="12.75">
      <c r="A159" s="14" t="s">
        <v>190</v>
      </c>
      <c r="B159" s="13" t="s">
        <v>106</v>
      </c>
      <c r="C159" s="25" t="s">
        <v>221</v>
      </c>
      <c r="D159" s="64">
        <v>20.7</v>
      </c>
      <c r="E159" s="64">
        <v>28</v>
      </c>
      <c r="F159" s="71">
        <f t="shared" si="6"/>
        <v>73.92857142857142</v>
      </c>
    </row>
    <row r="160" spans="1:6" ht="12.75">
      <c r="A160" s="14" t="s">
        <v>201</v>
      </c>
      <c r="B160" s="13" t="s">
        <v>114</v>
      </c>
      <c r="C160" s="25" t="s">
        <v>221</v>
      </c>
      <c r="D160" s="64">
        <v>2771.1</v>
      </c>
      <c r="E160" s="64">
        <v>1710.5</v>
      </c>
      <c r="F160" s="71">
        <f t="shared" si="6"/>
        <v>162.0052616194095</v>
      </c>
    </row>
    <row r="161" spans="1:6" ht="12.75">
      <c r="A161" s="14"/>
      <c r="B161" s="54" t="s">
        <v>113</v>
      </c>
      <c r="C161" s="25" t="s">
        <v>221</v>
      </c>
      <c r="D161" s="64">
        <v>20.4</v>
      </c>
      <c r="E161" s="64">
        <v>45.6</v>
      </c>
      <c r="F161" s="71">
        <f t="shared" si="6"/>
        <v>44.73684210526315</v>
      </c>
    </row>
    <row r="162" spans="1:6" ht="12.75">
      <c r="A162" s="14" t="s">
        <v>202</v>
      </c>
      <c r="B162" s="13" t="s">
        <v>115</v>
      </c>
      <c r="C162" s="25" t="s">
        <v>221</v>
      </c>
      <c r="D162" s="77">
        <v>1993.1</v>
      </c>
      <c r="E162" s="77">
        <v>1043.4</v>
      </c>
      <c r="F162" s="71">
        <f t="shared" si="6"/>
        <v>191.0197431474027</v>
      </c>
    </row>
    <row r="163" spans="1:6" ht="12.75">
      <c r="A163" s="14"/>
      <c r="B163" s="54" t="s">
        <v>113</v>
      </c>
      <c r="C163" s="25" t="s">
        <v>221</v>
      </c>
      <c r="D163" s="64">
        <v>8.4</v>
      </c>
      <c r="E163" s="64">
        <v>17.6</v>
      </c>
      <c r="F163" s="71">
        <f t="shared" si="6"/>
        <v>47.72727272727273</v>
      </c>
    </row>
    <row r="164" spans="1:6" ht="15" customHeight="1">
      <c r="A164" s="14"/>
      <c r="B164" s="11" t="s">
        <v>92</v>
      </c>
      <c r="C164" s="12"/>
      <c r="D164" s="92"/>
      <c r="E164" s="80"/>
      <c r="F164" s="80"/>
    </row>
    <row r="165" spans="1:6" ht="25.5">
      <c r="A165" s="14" t="s">
        <v>203</v>
      </c>
      <c r="B165" s="13" t="s">
        <v>230</v>
      </c>
      <c r="C165" s="91" t="s">
        <v>8</v>
      </c>
      <c r="D165" s="64">
        <v>25626</v>
      </c>
      <c r="E165" s="108">
        <v>24221</v>
      </c>
      <c r="F165" s="70">
        <f aca="true" t="shared" si="7" ref="F165:F170">AVERAGE(D165/E165*100)</f>
        <v>105.80075141406218</v>
      </c>
    </row>
    <row r="166" spans="1:6" ht="27" customHeight="1">
      <c r="A166" s="14" t="s">
        <v>204</v>
      </c>
      <c r="B166" s="17" t="s">
        <v>231</v>
      </c>
      <c r="C166" s="90" t="s">
        <v>7</v>
      </c>
      <c r="D166" s="100">
        <v>0</v>
      </c>
      <c r="E166" s="104">
        <v>0</v>
      </c>
      <c r="F166" s="102" t="e">
        <f t="shared" si="7"/>
        <v>#DIV/0!</v>
      </c>
    </row>
    <row r="167" spans="1:8" ht="27" customHeight="1">
      <c r="A167" s="14" t="s">
        <v>205</v>
      </c>
      <c r="B167" s="17" t="s">
        <v>112</v>
      </c>
      <c r="C167" s="90" t="s">
        <v>47</v>
      </c>
      <c r="D167" s="20">
        <v>0</v>
      </c>
      <c r="E167" s="105">
        <v>0</v>
      </c>
      <c r="F167" s="71" t="e">
        <f t="shared" si="7"/>
        <v>#DIV/0!</v>
      </c>
      <c r="H167" s="93"/>
    </row>
    <row r="168" spans="1:8" ht="27" customHeight="1">
      <c r="A168" s="14" t="s">
        <v>206</v>
      </c>
      <c r="B168" s="17" t="s">
        <v>116</v>
      </c>
      <c r="C168" s="90" t="s">
        <v>52</v>
      </c>
      <c r="D168" s="101">
        <v>0</v>
      </c>
      <c r="E168" s="106">
        <v>0</v>
      </c>
      <c r="F168" s="102" t="e">
        <f t="shared" si="7"/>
        <v>#DIV/0!</v>
      </c>
      <c r="H168" s="93"/>
    </row>
    <row r="169" spans="1:6" ht="38.25">
      <c r="A169" s="14" t="s">
        <v>207</v>
      </c>
      <c r="B169" s="13" t="s">
        <v>232</v>
      </c>
      <c r="C169" s="90" t="s">
        <v>4</v>
      </c>
      <c r="D169" s="18">
        <v>344</v>
      </c>
      <c r="E169" s="107">
        <v>419</v>
      </c>
      <c r="F169" s="71">
        <f t="shared" si="7"/>
        <v>82.10023866348448</v>
      </c>
    </row>
    <row r="170" spans="1:6" ht="12.75">
      <c r="A170" s="14" t="s">
        <v>208</v>
      </c>
      <c r="B170" s="13" t="s">
        <v>118</v>
      </c>
      <c r="C170" s="15" t="s">
        <v>5</v>
      </c>
      <c r="D170" s="18">
        <v>0.8</v>
      </c>
      <c r="E170" s="109">
        <v>0.9</v>
      </c>
      <c r="F170" s="103">
        <f t="shared" si="7"/>
        <v>88.8888888888889</v>
      </c>
    </row>
    <row r="171" spans="1:6" ht="9" customHeight="1">
      <c r="A171" s="26"/>
      <c r="B171" s="27"/>
      <c r="C171" s="30"/>
      <c r="D171" s="28"/>
      <c r="E171" s="29"/>
      <c r="F171" s="29"/>
    </row>
    <row r="172" spans="1:6" ht="12.75">
      <c r="A172" s="31" t="s">
        <v>53</v>
      </c>
      <c r="B172" s="27"/>
      <c r="C172" s="32"/>
      <c r="D172" s="33"/>
      <c r="E172" s="27"/>
      <c r="F172" s="27"/>
    </row>
    <row r="173" spans="1:6" ht="12.75">
      <c r="A173" s="113" t="s">
        <v>96</v>
      </c>
      <c r="B173" s="113"/>
      <c r="C173" s="113"/>
      <c r="D173" s="113"/>
      <c r="E173" s="113"/>
      <c r="F173" s="113"/>
    </row>
    <row r="174" spans="1:6" ht="14.25">
      <c r="A174" s="34"/>
      <c r="B174" s="34"/>
      <c r="C174" s="34"/>
      <c r="D174" s="34"/>
      <c r="E174" s="34"/>
      <c r="F174" s="34"/>
    </row>
    <row r="175" spans="1:6" s="38" customFormat="1" ht="12.75">
      <c r="A175" s="35"/>
      <c r="B175" s="36"/>
      <c r="C175" s="37"/>
      <c r="D175" s="37"/>
      <c r="E175" s="36"/>
      <c r="F175" s="36"/>
    </row>
    <row r="176" spans="1:6" s="43" customFormat="1" ht="12.75">
      <c r="A176" s="57"/>
      <c r="B176" s="29"/>
      <c r="C176" s="58"/>
      <c r="D176" s="59"/>
      <c r="E176" s="29"/>
      <c r="F176" s="29"/>
    </row>
    <row r="177" spans="1:6" s="43" customFormat="1" ht="12.75">
      <c r="A177" s="39" t="s">
        <v>111</v>
      </c>
      <c r="B177" s="40" t="s">
        <v>218</v>
      </c>
      <c r="C177" s="41"/>
      <c r="D177" s="42"/>
      <c r="E177" s="40"/>
      <c r="F177" s="40"/>
    </row>
    <row r="178" spans="1:6" s="43" customFormat="1" ht="12.75">
      <c r="A178" s="39" t="s">
        <v>107</v>
      </c>
      <c r="B178" s="40" t="s">
        <v>219</v>
      </c>
      <c r="C178" s="41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  <row r="193" spans="1:6" s="43" customFormat="1" ht="12.75">
      <c r="A193" s="39"/>
      <c r="B193" s="40"/>
      <c r="C193" s="44"/>
      <c r="D193" s="42"/>
      <c r="E193" s="40"/>
      <c r="F193" s="40"/>
    </row>
    <row r="194" spans="1:6" s="43" customFormat="1" ht="12.75">
      <c r="A194" s="39"/>
      <c r="B194" s="40"/>
      <c r="C194" s="44"/>
      <c r="D194" s="42"/>
      <c r="E194" s="40"/>
      <c r="F194" s="40"/>
    </row>
  </sheetData>
  <sheetProtection/>
  <mergeCells count="8">
    <mergeCell ref="A5:F5"/>
    <mergeCell ref="A6:F6"/>
    <mergeCell ref="A7:B7"/>
    <mergeCell ref="A173:F173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Наталья</cp:lastModifiedBy>
  <cp:lastPrinted>2017-03-06T08:26:30Z</cp:lastPrinted>
  <dcterms:created xsi:type="dcterms:W3CDTF">2004-12-27T07:54:16Z</dcterms:created>
  <dcterms:modified xsi:type="dcterms:W3CDTF">2018-02-22T09:49:43Z</dcterms:modified>
  <cp:category/>
  <cp:version/>
  <cp:contentType/>
  <cp:contentStatus/>
</cp:coreProperties>
</file>