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7" i="1" l="1"/>
  <c r="B27" i="1"/>
  <c r="D5" i="1" l="1"/>
  <c r="D7" i="1"/>
  <c r="D8" i="1"/>
  <c r="D9" i="1"/>
  <c r="D10" i="1"/>
  <c r="D4" i="1"/>
  <c r="B13" i="1"/>
  <c r="C13" i="1" l="1"/>
  <c r="D13" i="1" s="1"/>
  <c r="D16" i="1" l="1"/>
  <c r="D17" i="1"/>
  <c r="D18" i="1"/>
  <c r="D19" i="1"/>
  <c r="D20" i="1"/>
  <c r="D21" i="1"/>
  <c r="D22" i="1"/>
  <c r="D23" i="1"/>
  <c r="D24" i="1"/>
  <c r="D25" i="1"/>
  <c r="D26" i="1"/>
  <c r="D15" i="1"/>
  <c r="D27" i="1" l="1"/>
</calcChain>
</file>

<file path=xl/sharedStrings.xml><?xml version="1.0" encoding="utf-8"?>
<sst xmlns="http://schemas.openxmlformats.org/spreadsheetml/2006/main" count="30" uniqueCount="30">
  <si>
    <t>Наименование показателя</t>
  </si>
  <si>
    <t xml:space="preserve">Процент исполнения </t>
  </si>
  <si>
    <t>ДОХОДЫ</t>
  </si>
  <si>
    <t>Налоговые и неналоговые доходы</t>
  </si>
  <si>
    <t>Безвозмездные поступления</t>
  </si>
  <si>
    <t xml:space="preserve">в том числе: </t>
  </si>
  <si>
    <t xml:space="preserve"> - дотации</t>
  </si>
  <si>
    <t xml:space="preserve"> - субсидии </t>
  </si>
  <si>
    <t xml:space="preserve"> - субвенции </t>
  </si>
  <si>
    <t xml:space="preserve"> - иные межбюджетные трансферты</t>
  </si>
  <si>
    <t>- доходы от возврата организациями субсидий, субвенций и иных межбюджетных трансфертов прошлых лет</t>
  </si>
  <si>
    <t>- возврат остатков субсидий, субвенций и иных межбюджетных трансфертов прошлых лет</t>
  </si>
  <si>
    <t xml:space="preserve">Всего доходов </t>
  </si>
  <si>
    <t>РАСХОДЫ</t>
  </si>
  <si>
    <t>Основные общегосударственные вопросы</t>
  </si>
  <si>
    <t>Другие общегосударственные вопросы</t>
  </si>
  <si>
    <t>Национальная оборона,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</si>
  <si>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</si>
  <si>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</si>
  <si>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</si>
  <si>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 xml:space="preserve">Культура 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</si>
  <si>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</si>
  <si>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</si>
  <si>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</si>
  <si>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</si>
  <si>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Дотации поселениям</t>
  </si>
  <si>
    <t>Итого расходов</t>
  </si>
  <si>
    <t>Источники финансирования дефицита бюджета - всего (дефицит "-", профицит "+")</t>
  </si>
  <si>
    <t>Бюджетные назначения на 2021 год</t>
  </si>
  <si>
    <t>Исполнение               за 9 месяцев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</si>
</sst>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164" fontId="5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4" fontId="1" fillId="0" borderId="0" xfId="0" applyNumberFormat="1" applyFont="1"/>
    <xf numFmtId="164" fontId="4" fillId="0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topLeftCell="A13" zoomScale="80" zoomScaleNormal="80" workbookViewId="0">
      <selection activeCell="D19" sqref="D19"/>
    </sheetView>
  </sheetViews>
  <sheetFormatPr defaultColWidth="8.88671875" defaultRowHeight="15.6" x14ac:dyDescent="0.3"/>
  <cols>
    <col min="1" max="1" width="35.109375" style="2" customWidth="1"/>
    <col min="2" max="2" width="20.5546875" style="2" customWidth="1"/>
    <col min="3" max="3" width="17" style="2" customWidth="1"/>
    <col min="4" max="4" width="12.44140625" style="2" customWidth="1"/>
    <col min="5" max="16384" width="8.88671875" style="2"/>
  </cols>
  <sheetData>
    <row r="2" spans="1:4" ht="46.8" x14ac:dyDescent="0.3">
      <c r="A2" s="1" t="s">
        <v>0</v>
      </c>
      <c r="B2" s="1" t="s">
        <v>28</v>
      </c>
      <c r="C2" s="1" t="s">
        <v>29</v>
      </c>
      <c r="D2" s="1" t="s">
        <v>1</v>
      </c>
    </row>
    <row r="3" spans="1:4" x14ac:dyDescent="0.3">
      <c r="A3" s="16" t="s">
        <v>2</v>
      </c>
      <c r="B3" s="16"/>
      <c r="C3" s="16"/>
      <c r="D3" s="16"/>
    </row>
    <row r="4" spans="1:4" x14ac:dyDescent="0.3">
      <c r="A4" s="4" t="s">
        <v>3</v>
      </c>
      <c r="B4" s="5">
        <v>523404.7</v>
      </c>
      <c r="C4" s="5">
        <v>390011.35</v>
      </c>
      <c r="D4" s="5">
        <f>C4/B4*100</f>
        <v>74.514300311021273</v>
      </c>
    </row>
    <row r="5" spans="1:4" x14ac:dyDescent="0.3">
      <c r="A5" s="4" t="s">
        <v>4</v>
      </c>
      <c r="B5" s="5">
        <v>1633617.7</v>
      </c>
      <c r="C5" s="5">
        <v>956337.68</v>
      </c>
      <c r="D5" s="5">
        <f t="shared" ref="D5:D13" si="0">C5/B5*100</f>
        <v>58.541094406604444</v>
      </c>
    </row>
    <row r="6" spans="1:4" x14ac:dyDescent="0.3">
      <c r="A6" s="4" t="s">
        <v>5</v>
      </c>
      <c r="B6" s="5"/>
      <c r="C6" s="5"/>
      <c r="D6" s="5"/>
    </row>
    <row r="7" spans="1:4" x14ac:dyDescent="0.3">
      <c r="A7" s="4" t="s">
        <v>6</v>
      </c>
      <c r="B7" s="5">
        <v>179976.1</v>
      </c>
      <c r="C7" s="5">
        <v>135992.6</v>
      </c>
      <c r="D7" s="5">
        <f t="shared" si="0"/>
        <v>75.561477329489861</v>
      </c>
    </row>
    <row r="8" spans="1:4" x14ac:dyDescent="0.3">
      <c r="A8" s="4" t="s">
        <v>7</v>
      </c>
      <c r="B8" s="5">
        <v>437117</v>
      </c>
      <c r="C8" s="5">
        <v>83342.7</v>
      </c>
      <c r="D8" s="5">
        <f t="shared" si="0"/>
        <v>19.066451316237988</v>
      </c>
    </row>
    <row r="9" spans="1:4" x14ac:dyDescent="0.3">
      <c r="A9" s="4" t="s">
        <v>8</v>
      </c>
      <c r="B9" s="5">
        <v>960650.6</v>
      </c>
      <c r="C9" s="5">
        <v>692111.1</v>
      </c>
      <c r="D9" s="5">
        <f t="shared" si="0"/>
        <v>72.046080021185645</v>
      </c>
    </row>
    <row r="10" spans="1:4" ht="17.399999999999999" customHeight="1" x14ac:dyDescent="0.3">
      <c r="A10" s="4" t="s">
        <v>9</v>
      </c>
      <c r="B10" s="5">
        <v>55874</v>
      </c>
      <c r="C10" s="5">
        <v>44347.6</v>
      </c>
      <c r="D10" s="5">
        <f t="shared" si="0"/>
        <v>79.370726992876826</v>
      </c>
    </row>
    <row r="11" spans="1:4" ht="62.4" x14ac:dyDescent="0.3">
      <c r="A11" s="4" t="s">
        <v>10</v>
      </c>
      <c r="B11" s="5">
        <v>0</v>
      </c>
      <c r="C11" s="5">
        <v>9925.1</v>
      </c>
      <c r="D11" s="5"/>
    </row>
    <row r="12" spans="1:4" ht="46.8" x14ac:dyDescent="0.3">
      <c r="A12" s="4" t="s">
        <v>11</v>
      </c>
      <c r="B12" s="5">
        <v>0</v>
      </c>
      <c r="C12" s="5">
        <v>-9381.5</v>
      </c>
      <c r="D12" s="5"/>
    </row>
    <row r="13" spans="1:4" x14ac:dyDescent="0.3">
      <c r="A13" s="7" t="s">
        <v>12</v>
      </c>
      <c r="B13" s="8">
        <f>B4+B5</f>
        <v>2157022.4</v>
      </c>
      <c r="C13" s="8">
        <f>C4+C5</f>
        <v>1346349.03</v>
      </c>
      <c r="D13" s="5">
        <f t="shared" si="0"/>
        <v>62.417016624398528</v>
      </c>
    </row>
    <row r="14" spans="1:4" x14ac:dyDescent="0.3">
      <c r="A14" s="17" t="s">
        <v>13</v>
      </c>
      <c r="B14" s="17"/>
      <c r="C14" s="17"/>
      <c r="D14" s="17"/>
    </row>
    <row r="15" spans="1:4" ht="31.2" x14ac:dyDescent="0.3">
      <c r="A15" s="10" t="s">
        <v>14</v>
      </c>
      <c r="B15" s="3">
        <v>83783.5</v>
      </c>
      <c r="C15" s="3">
        <v>61690.5</v>
      </c>
      <c r="D15" s="6">
        <f>C15/B15*100</f>
        <v>73.630846168995092</v>
      </c>
    </row>
    <row r="16" spans="1:4" ht="31.2" x14ac:dyDescent="0.3">
      <c r="A16" s="10" t="s">
        <v>15</v>
      </c>
      <c r="B16" s="3">
        <v>69282.2</v>
      </c>
      <c r="C16" s="3">
        <v>41517.300000000003</v>
      </c>
      <c r="D16" s="6">
        <f t="shared" ref="D16:D27" si="1">C16/B16*100</f>
        <v>59.924915779233345</v>
      </c>
    </row>
    <row r="17" spans="1:4" ht="46.8" x14ac:dyDescent="0.3">
      <c r="A17" s="10" t="s">
        <v>16</v>
      </c>
      <c r="B17" s="3">
        <v>22971</v>
      </c>
      <c r="C17" s="3">
        <v>14471.9</v>
      </c>
      <c r="D17" s="6">
        <f t="shared" si="1"/>
        <v>63.000740063558403</v>
      </c>
    </row>
    <row r="18" spans="1:4" x14ac:dyDescent="0.3">
      <c r="A18" s="10" t="s">
        <v>17</v>
      </c>
      <c r="B18" s="3">
        <v>104715.9</v>
      </c>
      <c r="C18" s="3">
        <v>19612.2</v>
      </c>
      <c r="D18" s="6">
        <f t="shared" si="1"/>
        <v>18.728960931434482</v>
      </c>
    </row>
    <row r="19" spans="1:4" ht="31.2" x14ac:dyDescent="0.3">
      <c r="A19" s="11" t="s">
        <v>18</v>
      </c>
      <c r="B19" s="3">
        <v>37400.6</v>
      </c>
      <c r="C19" s="3">
        <v>19273.599999999999</v>
      </c>
      <c r="D19" s="6">
        <f t="shared" si="1"/>
        <v>51.532863109147975</v>
      </c>
    </row>
    <row r="20" spans="1:4" x14ac:dyDescent="0.3">
      <c r="A20" s="10" t="s">
        <v>19</v>
      </c>
      <c r="B20" s="3">
        <v>1641508.4</v>
      </c>
      <c r="C20" s="3">
        <v>991066.7</v>
      </c>
      <c r="D20" s="6">
        <f t="shared" si="1"/>
        <v>60.375365730690135</v>
      </c>
    </row>
    <row r="21" spans="1:4" x14ac:dyDescent="0.3">
      <c r="A21" s="10" t="s">
        <v>20</v>
      </c>
      <c r="B21" s="3">
        <v>21413.5</v>
      </c>
      <c r="C21" s="3">
        <v>15819.9</v>
      </c>
      <c r="D21" s="6">
        <f t="shared" si="1"/>
        <v>73.878160973217831</v>
      </c>
    </row>
    <row r="22" spans="1:4" x14ac:dyDescent="0.3">
      <c r="A22" s="10" t="s">
        <v>21</v>
      </c>
      <c r="B22" s="3">
        <v>16433.400000000001</v>
      </c>
      <c r="C22" s="3">
        <v>8416.9</v>
      </c>
      <c r="D22" s="6">
        <f t="shared" si="1"/>
        <v>51.218250635900056</v>
      </c>
    </row>
    <row r="23" spans="1:4" x14ac:dyDescent="0.3">
      <c r="A23" s="10" t="s">
        <v>22</v>
      </c>
      <c r="B23" s="3">
        <v>160625.5</v>
      </c>
      <c r="C23" s="3">
        <v>96843.5</v>
      </c>
      <c r="D23" s="6">
        <f t="shared" si="1"/>
        <v>60.291485473975179</v>
      </c>
    </row>
    <row r="24" spans="1:4" x14ac:dyDescent="0.3">
      <c r="A24" s="10" t="s">
        <v>23</v>
      </c>
      <c r="B24" s="3">
        <v>131690.1</v>
      </c>
      <c r="C24" s="3">
        <v>51009</v>
      </c>
      <c r="D24" s="6">
        <f t="shared" si="1"/>
        <v>38.734118965662567</v>
      </c>
    </row>
    <row r="25" spans="1:4" ht="31.2" x14ac:dyDescent="0.3">
      <c r="A25" s="10" t="s">
        <v>24</v>
      </c>
      <c r="B25" s="3">
        <v>1.2</v>
      </c>
      <c r="C25" s="3">
        <v>1.2</v>
      </c>
      <c r="D25" s="6">
        <f t="shared" si="1"/>
        <v>100</v>
      </c>
    </row>
    <row r="26" spans="1:4" x14ac:dyDescent="0.3">
      <c r="A26" s="10" t="s">
        <v>25</v>
      </c>
      <c r="B26" s="3">
        <v>8994.6</v>
      </c>
      <c r="C26" s="3">
        <v>8697.5</v>
      </c>
      <c r="D26" s="6">
        <f t="shared" si="1"/>
        <v>96.696907033108744</v>
      </c>
    </row>
    <row r="27" spans="1:4" x14ac:dyDescent="0.3">
      <c r="A27" s="12" t="s">
        <v>26</v>
      </c>
      <c r="B27" s="9">
        <f>SUM(B15:B26)</f>
        <v>2298819.9000000004</v>
      </c>
      <c r="C27" s="9">
        <f>SUM(C15:C26)</f>
        <v>1328420.1999999997</v>
      </c>
      <c r="D27" s="9">
        <f t="shared" si="1"/>
        <v>57.787049781498737</v>
      </c>
    </row>
    <row r="28" spans="1:4" ht="46.8" x14ac:dyDescent="0.3">
      <c r="A28" s="12" t="s">
        <v>27</v>
      </c>
      <c r="B28" s="15">
        <v>88395.7</v>
      </c>
      <c r="C28" s="15">
        <v>-17928.8</v>
      </c>
      <c r="D28" s="14"/>
    </row>
    <row r="30" spans="1:4" x14ac:dyDescent="0.3">
      <c r="B30" s="13"/>
      <c r="C30" s="13"/>
    </row>
    <row r="32" spans="1:4" x14ac:dyDescent="0.3">
      <c r="B32" s="2">
        <v>2047733.2</v>
      </c>
      <c r="C32" s="2">
        <v>385410</v>
      </c>
    </row>
  </sheetData>
  <mergeCells count="2">
    <mergeCell ref="A3:D3"/>
    <mergeCell ref="A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2021-10-11T06:56:24Z</dcterms:modified>
</cp:coreProperties>
</file>