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<sst xmlns="http://schemas.openxmlformats.org/spreadsheetml/2006/main" count="367" uniqueCount="241">
  <si>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</si>
  <si>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</si>
  <si>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</si>
  <si>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</si>
  <si>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</si>
  <si>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</si>
  <si>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</si>
  <si>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</si>
  <si>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</si>
  <si>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</si>
  <si>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</si>
  <si>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</si>
  <si>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</si>
  <si>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</si>
  <si>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</si>
  <si>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</si>
  <si>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</si>
  <si>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</si>
  <si>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</si>
  <si>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</si>
  <si>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</si>
  <si>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</si>
  <si>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</si>
  <si>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</si>
  <si>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</si>
  <si>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</si>
  <si>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</si>
  <si>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</si>
  <si>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</si>
  <si>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</si>
  <si>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</si>
  <si>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</si>
  <si>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</si>
  <si>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</si>
  <si>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</si>
  <si>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</si>
  <si>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</si>
  <si>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</si>
  <si>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</si>
  <si>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</si>
  <si>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</si>
  <si>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</si>
  <si>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</si>
  <si>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</si>
  <si>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</si>
  <si>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</si>
  <si>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</si>
  <si>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</si>
  <si>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</si>
  <si>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</si>
  <si>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</si>
  <si>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</si>
  <si>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</si>
  <si>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</si>
  <si>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</si>
  <si>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</si>
  <si>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</si>
  <si>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</si>
  <si>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</si>
  <si>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</si>
  <si>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</si>
  <si>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</si>
  <si>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</si>
  <si>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</si>
  <si>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</si>
  <si>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</si>
  <si>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</si>
  <si>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</si>
  <si>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</si>
  <si>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</si>
  <si>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</si>
  <si>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</si>
  <si>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</si>
  <si>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</si>
  <si>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</si>
  <si>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</si>
  <si>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</si>
  <si>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</si>
  <si>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</si>
  <si>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</si>
  <si>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</si>
  <si>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</si>
  <si>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</si>
  <si>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</si>
  <si>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</si>
  <si>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</si>
  <si>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</si>
  <si>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</si>
  <si>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</si>
  <si>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</si>
  <si>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</si>
  <si>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</si>
  <si>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</si>
  <si>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</si>
  <si>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</si>
  <si>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</si>
  <si>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</si>
  <si>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</si>
  <si>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</si>
  <si>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</si>
  <si>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</si>
  <si>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</si>
  <si>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</si>
  <si>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</si>
  <si>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</si>
  <si>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</si>
  <si>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</si>
  <si>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</si>
  <si>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</si>
  <si>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</si>
  <si>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</si>
  <si>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</si>
  <si>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</si>
  <si>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</si>
  <si>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</si>
  <si>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</si>
  <si>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</si>
  <si>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</si>
  <si>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</si>
  <si>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</si>
  <si>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</si>
  <si>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</si>
  <si>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</si>
  <si>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</si>
  <si>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</si>
  <si>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</si>
  <si>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</si>
  <si>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</si>
  <si>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</si>
  <si>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</si>
  <si>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</si>
  <si>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</si>
  <si>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</si>
  <si>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</si>
  <si>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</si>
  <si>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</si>
  <si>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</si>
  <si>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</si>
  <si>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</si>
  <si>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</si>
  <si>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</si>
  <si>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</si>
  <si>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</si>
  <si>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</si>
  <si>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</si>
  <si>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</si>
  <si>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</si>
  <si>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</si>
  <si>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</si>
  <si>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</si>
  <si>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</si>
  <si>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</si>
  <si>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</si>
  <si>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</si>
  <si>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</si>
  <si>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</si>
  <si>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</si>
  <si>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</si>
  <si>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</si>
  <si>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</si>
  <si>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</si>
  <si>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</si>
  <si>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</si>
  <si>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</si>
  <si>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</si>
  <si>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</si>
  <si>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</si>
  <si>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</si>
  <si>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</si>
  <si>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</si>
  <si>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</si>
  <si>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</si>
  <si>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</si>
  <si>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</si>
  <si>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</si>
  <si>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</si>
  <si>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</si>
  <si>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</si>
  <si>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</si>
  <si>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</si>
  <si>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</si>
  <si>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</si>
  <si>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</si>
  <si>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</si>
  <si>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</si>
  <si>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</si>
  <si>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</si>
  <si>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</si>
  <si>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</si>
  <si>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</si>
  <si>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</si>
  <si>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</si>
  <si>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</si>
  <si>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</si>
  <si>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</si>
  <si>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</si>
  <si>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</si>
  <si>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</si>
  <si>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</si>
  <si>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</si>
  <si>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</si>
  <si>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</si>
  <si>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</si>
  <si>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</si>
  <si>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</si>
  <si>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</si>
  <si>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</si>
  <si>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</si>
  <si>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</si>
  <si>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</si>
  <si>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</si>
  <si>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</si>
  <si>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</si>
  <si>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</si>
  <si>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</si>
  <si>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</si>
  <si>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</si>
  <si>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</si>
  <si>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</si>
  <si>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</si>
  <si>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</si>
  <si>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</si>
  <si>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</si>
  <si>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</si>
  <si>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</si>
  <si>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</si>
  <si>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</si>
  <si>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</si>
  <si>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</si>
  <si>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</si>
  <si>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</si>
  <si>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</si>
  <si>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</si>
  <si>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</si>
  <si>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</si>
  <si>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Задолженность по заработной плате по состоянию                                                                                                         на 1 сентября 2022 года</t>
  </si>
  <si>
    <t>за    январь-октябрь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</si>
  <si>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октября 2022 года</t>
    </r>
  </si>
  <si>
    <t>Среднемесячная заработная плата одного работника на крупных и средних предприятиях на 01 октября 2022г</t>
  </si>
  <si>
    <t>Численность безработных граждан, зарегистрированных в государственных учреждениях службы занятости по состоянию на  1 ноября 2022 года</t>
  </si>
  <si>
    <t>Общий объем инвестиций крупных и средних организаций за счет всех источников финансирования за 9 мес. 2022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</si>
</sst>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98" zoomScaleNormal="98" zoomScaleSheetLayoutView="96" zoomScalePageLayoutView="0" workbookViewId="0" topLeftCell="A1">
      <pane ySplit="10" topLeftCell="A74" activePane="bottomLeft" state="frozen"/>
      <selection pane="topLeft" activeCell="A1" sqref="A1"/>
      <selection pane="bottomLeft" activeCell="F80" sqref="F80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236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5864.1</v>
      </c>
      <c r="E14" s="81">
        <f>E16+E32</f>
        <v>3217.6812366737745</v>
      </c>
      <c r="F14" s="70">
        <f>AVERAGE(D14/E14*100)</f>
        <v>182.24614462002825</v>
      </c>
      <c r="G14" s="1">
        <f>D14+D50+D90+D115+D119+D123+D125</f>
        <v>16001.6</v>
      </c>
      <c r="H14" s="117">
        <f>E14+E50+E90+E115+E119+E123+E125</f>
        <v>13912.55059177434</v>
      </c>
      <c r="I14" s="79">
        <f>G14/H14</f>
        <v>1.150155745666132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5647.1</v>
      </c>
      <c r="E16" s="70">
        <f>AVERAGE(D16/F16*100)</f>
        <v>3010.1812366737745</v>
      </c>
      <c r="F16" s="70">
        <v>187.6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217</v>
      </c>
      <c r="E32" s="13">
        <v>207.5</v>
      </c>
      <c r="F32" s="70">
        <f>AVERAGE(D32/E32*100)</f>
        <v>104.57831325301206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57822.15</v>
      </c>
      <c r="E34" s="86">
        <v>45551.35</v>
      </c>
      <c r="F34" s="84">
        <v>175.5</v>
      </c>
    </row>
    <row r="35" spans="1:6" ht="25.5" customHeight="1">
      <c r="A35" s="14"/>
      <c r="B35" s="16" t="s">
        <v>211</v>
      </c>
      <c r="C35" s="23" t="s">
        <v>221</v>
      </c>
      <c r="D35" s="86">
        <v>62.8</v>
      </c>
      <c r="E35" s="86">
        <v>48.6</v>
      </c>
      <c r="F35" s="84">
        <f aca="true" t="shared" si="0" ref="F35:F44">AVERAGE(D35/E35*100)</f>
        <v>129.21810699588477</v>
      </c>
    </row>
    <row r="36" spans="1:6" ht="12.75">
      <c r="A36" s="14"/>
      <c r="B36" s="16" t="s">
        <v>212</v>
      </c>
      <c r="C36" s="12" t="s">
        <v>213</v>
      </c>
      <c r="D36" s="86">
        <v>930.8</v>
      </c>
      <c r="E36" s="86">
        <v>825.2</v>
      </c>
      <c r="F36" s="84">
        <f t="shared" si="0"/>
        <v>112.7968977217644</v>
      </c>
    </row>
    <row r="37" spans="1:9" ht="12.75">
      <c r="A37" s="14"/>
      <c r="B37" s="16" t="s">
        <v>214</v>
      </c>
      <c r="C37" s="12" t="s">
        <v>96</v>
      </c>
      <c r="D37" s="86">
        <v>1191</v>
      </c>
      <c r="E37" s="86">
        <v>1519.3</v>
      </c>
      <c r="F37" s="84">
        <f t="shared" si="0"/>
        <v>78.39136444415192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187.77</v>
      </c>
      <c r="E39" s="86">
        <v>152.85</v>
      </c>
      <c r="F39" s="84">
        <f t="shared" si="0"/>
        <v>122.8459273797841</v>
      </c>
      <c r="G39" s="69"/>
    </row>
    <row r="40" spans="1:7" ht="12.75">
      <c r="A40" s="14"/>
      <c r="B40" s="51" t="s">
        <v>226</v>
      </c>
      <c r="C40" s="23" t="s">
        <v>96</v>
      </c>
      <c r="D40" s="86">
        <v>9.5</v>
      </c>
      <c r="E40" s="86">
        <v>11.2</v>
      </c>
      <c r="F40" s="84">
        <f t="shared" si="0"/>
        <v>84.82142857142858</v>
      </c>
      <c r="G40" s="69"/>
    </row>
    <row r="41" spans="1:7" ht="22.5">
      <c r="A41" s="14"/>
      <c r="B41" s="51" t="s">
        <v>227</v>
      </c>
      <c r="C41" s="23" t="s">
        <v>228</v>
      </c>
      <c r="D41" s="86">
        <v>19.14</v>
      </c>
      <c r="E41" s="86">
        <v>12.19</v>
      </c>
      <c r="F41" s="84">
        <f t="shared" si="0"/>
        <v>157.01394585726004</v>
      </c>
      <c r="G41" s="69"/>
    </row>
    <row r="42" spans="1:7" ht="12.75">
      <c r="A42" s="14"/>
      <c r="B42" s="51" t="s">
        <v>229</v>
      </c>
      <c r="C42" s="23" t="s">
        <v>96</v>
      </c>
      <c r="D42" s="86">
        <v>140</v>
      </c>
      <c r="E42" s="86">
        <v>369</v>
      </c>
      <c r="F42" s="84">
        <f t="shared" si="0"/>
        <v>37.94037940379404</v>
      </c>
      <c r="G42" s="69"/>
    </row>
    <row r="43" spans="1:7" ht="12.75">
      <c r="A43" s="14"/>
      <c r="B43" s="51" t="s">
        <v>230</v>
      </c>
      <c r="C43" s="23" t="s">
        <v>96</v>
      </c>
      <c r="D43" s="86">
        <v>45003</v>
      </c>
      <c r="E43" s="86">
        <v>52110</v>
      </c>
      <c r="F43" s="84">
        <f t="shared" si="0"/>
        <v>86.3615428900403</v>
      </c>
      <c r="G43" s="69"/>
    </row>
    <row r="44" spans="1:7" ht="22.5">
      <c r="A44" s="14"/>
      <c r="B44" s="51" t="s">
        <v>231</v>
      </c>
      <c r="C44" s="23" t="s">
        <v>232</v>
      </c>
      <c r="D44" s="86">
        <v>137.29</v>
      </c>
      <c r="E44" s="86">
        <v>135.25</v>
      </c>
      <c r="F44" s="84">
        <f t="shared" si="0"/>
        <v>101.5083179297597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6163.2</v>
      </c>
      <c r="E50" s="104">
        <f>AVERAGE(D50/F50*100)</f>
        <v>7479.611650485437</v>
      </c>
      <c r="F50" s="70">
        <v>82.4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495.736</v>
      </c>
      <c r="E61" s="83">
        <v>443.66</v>
      </c>
      <c r="F61" s="70">
        <f aca="true" t="shared" si="2" ref="F61:F70">AVERAGE(D61/E61*100)</f>
        <v>111.73781724744171</v>
      </c>
    </row>
    <row r="62" spans="1:6" ht="12.75">
      <c r="A62" s="14"/>
      <c r="B62" s="16" t="s">
        <v>119</v>
      </c>
      <c r="C62" s="23" t="s">
        <v>220</v>
      </c>
      <c r="D62" s="86">
        <v>418.6</v>
      </c>
      <c r="E62" s="83">
        <v>421.01</v>
      </c>
      <c r="F62" s="70">
        <f t="shared" si="2"/>
        <v>99.42756704116292</v>
      </c>
    </row>
    <row r="63" spans="1:6" ht="12.75">
      <c r="A63" s="14"/>
      <c r="B63" s="24" t="s">
        <v>128</v>
      </c>
      <c r="C63" s="23" t="s">
        <v>220</v>
      </c>
      <c r="D63" s="86">
        <v>43.1</v>
      </c>
      <c r="E63" s="83">
        <v>39.86</v>
      </c>
      <c r="F63" s="70">
        <f t="shared" si="2"/>
        <v>108.1284495735073</v>
      </c>
    </row>
    <row r="64" spans="1:6" ht="12.75">
      <c r="A64" s="14"/>
      <c r="B64" s="16" t="s">
        <v>17</v>
      </c>
      <c r="C64" s="23" t="s">
        <v>220</v>
      </c>
      <c r="D64" s="86">
        <v>0.463</v>
      </c>
      <c r="E64" s="83">
        <v>0.414</v>
      </c>
      <c r="F64" s="70">
        <f t="shared" si="2"/>
        <v>111.83574879227054</v>
      </c>
    </row>
    <row r="65" spans="1:6" ht="12.75">
      <c r="A65" s="14"/>
      <c r="B65" s="16" t="s">
        <v>18</v>
      </c>
      <c r="C65" s="23" t="s">
        <v>220</v>
      </c>
      <c r="D65" s="86">
        <v>4.9</v>
      </c>
      <c r="E65" s="83">
        <v>4.57</v>
      </c>
      <c r="F65" s="70">
        <f t="shared" si="2"/>
        <v>107.22100656455143</v>
      </c>
    </row>
    <row r="66" spans="1:6" ht="12.75">
      <c r="A66" s="14"/>
      <c r="B66" s="16" t="s">
        <v>19</v>
      </c>
      <c r="C66" s="23" t="s">
        <v>220</v>
      </c>
      <c r="D66" s="86">
        <v>6.8</v>
      </c>
      <c r="E66" s="83">
        <v>4.33</v>
      </c>
      <c r="F66" s="70">
        <f t="shared" si="2"/>
        <v>157.04387990762123</v>
      </c>
    </row>
    <row r="67" spans="1:6" ht="12.75">
      <c r="A67" s="14"/>
      <c r="B67" s="16" t="s">
        <v>20</v>
      </c>
      <c r="C67" s="23" t="s">
        <v>220</v>
      </c>
      <c r="D67" s="86">
        <v>0.514</v>
      </c>
      <c r="E67" s="83">
        <v>0</v>
      </c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9796.4</v>
      </c>
      <c r="E68" s="106">
        <f>AVERAGE(D68/F68*100)</f>
        <v>11312.240184757506</v>
      </c>
      <c r="F68" s="72">
        <v>86.6</v>
      </c>
    </row>
    <row r="69" spans="1:6" ht="12.75">
      <c r="A69" s="14"/>
      <c r="B69" s="16" t="s">
        <v>21</v>
      </c>
      <c r="C69" s="23" t="s">
        <v>96</v>
      </c>
      <c r="D69" s="86">
        <v>67412.6</v>
      </c>
      <c r="E69" s="106">
        <f>AVERAGE(D69/F69*100)</f>
        <v>60622.84172661871</v>
      </c>
      <c r="F69" s="72">
        <v>111.2</v>
      </c>
    </row>
    <row r="70" spans="1:6" ht="12" customHeight="1">
      <c r="A70" s="14"/>
      <c r="B70" s="16" t="s">
        <v>22</v>
      </c>
      <c r="C70" s="23" t="s">
        <v>97</v>
      </c>
      <c r="D70" s="86">
        <v>24726</v>
      </c>
      <c r="E70" s="83">
        <v>24713</v>
      </c>
      <c r="F70" s="70">
        <f t="shared" si="2"/>
        <v>100.05260389268807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74.4</v>
      </c>
      <c r="E72" s="83">
        <v>64.6</v>
      </c>
      <c r="F72" s="70">
        <f>AVERAGE(D72/E72*100)</f>
        <v>115.17027863777092</v>
      </c>
    </row>
    <row r="73" spans="1:6" ht="12.75">
      <c r="A73" s="14"/>
      <c r="B73" s="16" t="s">
        <v>25</v>
      </c>
      <c r="C73" s="23" t="s">
        <v>24</v>
      </c>
      <c r="D73" s="86">
        <v>689.7</v>
      </c>
      <c r="E73" s="83">
        <v>630</v>
      </c>
      <c r="F73" s="70">
        <f>AVERAGE(D73/E73*100)</f>
        <v>109.47619047619048</v>
      </c>
    </row>
    <row r="74" spans="1:6" ht="12.75">
      <c r="A74" s="14"/>
      <c r="B74" s="16" t="s">
        <v>26</v>
      </c>
      <c r="C74" s="23" t="s">
        <v>24</v>
      </c>
      <c r="D74" s="86">
        <v>29.3</v>
      </c>
      <c r="E74" s="83">
        <v>29.2</v>
      </c>
      <c r="F74" s="70">
        <f>AVERAGE(D74/E74*100)</f>
        <v>100.34246575342468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7618</v>
      </c>
      <c r="E78" s="119">
        <v>6615</v>
      </c>
      <c r="F78" s="70">
        <v>115.7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722</v>
      </c>
      <c r="E80" s="83">
        <v>720</v>
      </c>
      <c r="F80" s="70">
        <f>AVERAGE(D80/E80*100)</f>
        <v>100.27777777777777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24395</v>
      </c>
      <c r="E83" s="105">
        <f>AVERAGE(D83/F83*100)</f>
        <v>24034.48275862069</v>
      </c>
      <c r="F83" s="72">
        <v>101.5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1375</v>
      </c>
      <c r="E85" s="105">
        <v>1470</v>
      </c>
      <c r="F85" s="72">
        <v>95.4</v>
      </c>
    </row>
    <row r="86" spans="1:6" ht="12" customHeight="1">
      <c r="A86" s="14"/>
      <c r="B86" s="16" t="s">
        <v>37</v>
      </c>
      <c r="C86" s="23" t="s">
        <v>216</v>
      </c>
      <c r="D86" s="95">
        <v>406.705</v>
      </c>
      <c r="E86" s="105">
        <f>AVERAGE(D86/F86*100)</f>
        <v>480.7387706855792</v>
      </c>
      <c r="F86" s="70">
        <v>84.6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70.1</v>
      </c>
      <c r="E90" s="107">
        <f>AVERAGE(D90/F90*100)</f>
        <v>73.02083333333333</v>
      </c>
      <c r="F90" s="70">
        <v>96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39.292</v>
      </c>
      <c r="E92" s="77">
        <f>AVERAGE(D92/F92*100)</f>
        <v>24.899873257287705</v>
      </c>
      <c r="F92" s="70">
        <v>157.8</v>
      </c>
    </row>
    <row r="93" spans="1:6" ht="12.75">
      <c r="A93" s="14"/>
      <c r="B93" s="54" t="s">
        <v>40</v>
      </c>
      <c r="C93" s="23" t="s">
        <v>9</v>
      </c>
      <c r="D93" s="82">
        <v>39.292</v>
      </c>
      <c r="E93" s="107">
        <f>AVERAGE(D93/F93*100)</f>
        <v>24.899873257287705</v>
      </c>
      <c r="F93" s="70">
        <v>157.8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2495.5</v>
      </c>
      <c r="E104" s="108">
        <f aca="true" t="shared" si="3" ref="E104:E111">AVERAGE(D104/F104*100)</f>
        <v>2155.008635578584</v>
      </c>
      <c r="F104" s="70">
        <v>115.8</v>
      </c>
    </row>
    <row r="105" spans="1:6" ht="12.75">
      <c r="A105" s="14"/>
      <c r="B105" s="54" t="s">
        <v>42</v>
      </c>
      <c r="C105" s="25" t="s">
        <v>12</v>
      </c>
      <c r="D105" s="18">
        <v>2495.5</v>
      </c>
      <c r="E105" s="108">
        <f t="shared" si="3"/>
        <v>2155.008635578584</v>
      </c>
      <c r="F105" s="70">
        <v>115.8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50.9</v>
      </c>
      <c r="E106" s="109">
        <f t="shared" si="3"/>
        <v>49.17874396135266</v>
      </c>
      <c r="F106" s="70">
        <v>103.5</v>
      </c>
    </row>
    <row r="107" spans="1:6" ht="12.75">
      <c r="A107" s="14"/>
      <c r="B107" s="54" t="s">
        <v>43</v>
      </c>
      <c r="C107" s="25" t="s">
        <v>222</v>
      </c>
      <c r="D107" s="20">
        <v>50.9</v>
      </c>
      <c r="E107" s="109">
        <f t="shared" si="3"/>
        <v>49.17874396135266</v>
      </c>
      <c r="F107" s="70">
        <v>103.5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162.6</v>
      </c>
      <c r="E108" s="76">
        <f t="shared" si="3"/>
        <v>189.5104895104895</v>
      </c>
      <c r="F108" s="70">
        <v>85.8</v>
      </c>
    </row>
    <row r="109" spans="1:6" ht="12.75">
      <c r="A109" s="14"/>
      <c r="B109" s="54" t="s">
        <v>72</v>
      </c>
      <c r="C109" s="25" t="s">
        <v>4</v>
      </c>
      <c r="D109" s="18">
        <v>162.6</v>
      </c>
      <c r="E109" s="76">
        <f t="shared" si="3"/>
        <v>189.5104895104895</v>
      </c>
      <c r="F109" s="70">
        <v>85.8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1.7</v>
      </c>
      <c r="E110" s="70">
        <f t="shared" si="3"/>
        <v>1.9790454016298018</v>
      </c>
      <c r="F110" s="70">
        <v>85.9</v>
      </c>
    </row>
    <row r="111" spans="1:6" ht="12.75">
      <c r="A111" s="14"/>
      <c r="B111" s="54" t="s">
        <v>73</v>
      </c>
      <c r="C111" s="25" t="s">
        <v>223</v>
      </c>
      <c r="D111" s="18">
        <v>1.7</v>
      </c>
      <c r="E111" s="76">
        <f t="shared" si="3"/>
        <v>1.9790454016298018</v>
      </c>
      <c r="F111" s="70">
        <v>85.9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85.7</v>
      </c>
      <c r="E115" s="118">
        <f>AVERAGE(D115/F115*100)</f>
        <v>111.01036269430051</v>
      </c>
      <c r="F115" s="84">
        <v>77.2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3601</v>
      </c>
      <c r="E119" s="108">
        <f>AVERAGE(D119/F119*100)</f>
        <v>2828.750981932443</v>
      </c>
      <c r="F119" s="70">
        <v>127.3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20.2</v>
      </c>
      <c r="E123" s="108">
        <f>AVERAGE(D123/F123*100)</f>
        <v>11.8475073313783</v>
      </c>
      <c r="F123" s="70">
        <v>170.5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197.3</v>
      </c>
      <c r="E125" s="111">
        <f>AVERAGE(D125/F125*100)</f>
        <v>190.6280193236715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240</v>
      </c>
      <c r="C141" s="23" t="s">
        <v>217</v>
      </c>
      <c r="D141" s="64">
        <v>2099.8</v>
      </c>
      <c r="E141" s="112">
        <f>AVERAGE(D141/F141*100)</f>
        <v>1393.3642999336432</v>
      </c>
      <c r="F141" s="72">
        <v>150.7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4079.5</v>
      </c>
      <c r="E154" s="113">
        <f>AVERAGE(D154/F154*100)</f>
        <v>3255.7861133280126</v>
      </c>
      <c r="F154" s="70">
        <v>125.3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4143.7</v>
      </c>
      <c r="E155" s="114">
        <f>AVERAGE(D155/F155*100)</f>
        <v>3301.7529880478087</v>
      </c>
      <c r="F155" s="70">
        <v>125.5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64.2</v>
      </c>
      <c r="E156" s="106">
        <f>AVERAGE(D156/F156*100)</f>
        <v>45.53191489361703</v>
      </c>
      <c r="F156" s="71">
        <v>141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33.3</v>
      </c>
      <c r="F157" s="71">
        <f>AVERAGE(D157/E157*100)</f>
        <v>78.97897897897899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6383.6</v>
      </c>
      <c r="E158" s="64">
        <v>4356.8</v>
      </c>
      <c r="F158" s="71">
        <f>AVERAGE(D158/E158*100)</f>
        <v>146.52038193169298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256.3</v>
      </c>
      <c r="E159" s="64">
        <v>234.8</v>
      </c>
      <c r="F159" s="71">
        <f>AVERAGE(D159/E159*100)</f>
        <v>109.15672913117547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7009.8</v>
      </c>
      <c r="E160" s="75">
        <v>2967.2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12.4</v>
      </c>
      <c r="E161" s="64">
        <v>8.9</v>
      </c>
      <c r="F161" s="71">
        <f>AVERAGE(D161/E161*100)</f>
        <v>139.32584269662922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39886</v>
      </c>
      <c r="E163" s="115">
        <f>AVERAGE(D163/F163*100)</f>
        <v>34061.48590947908</v>
      </c>
      <c r="F163" s="70">
        <v>117.1</v>
      </c>
    </row>
    <row r="164" spans="1:6" ht="27" customHeight="1">
      <c r="A164" s="14" t="s">
        <v>203</v>
      </c>
      <c r="B164" s="17" t="s">
        <v>235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239</v>
      </c>
      <c r="C167" s="87" t="s">
        <v>4</v>
      </c>
      <c r="D167" s="18">
        <v>231</v>
      </c>
      <c r="E167" s="116">
        <f>AVERAGE(D167/F167*100)</f>
        <v>310.06711409395973</v>
      </c>
      <c r="F167" s="98">
        <v>74.5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0.7</v>
      </c>
      <c r="F168" s="99">
        <f>AVERAGE(D168/E168*100)</f>
        <v>71.42857142857143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2022-12-02T12:37:52Z</dcterms:modified>
  <cp:category/>
  <cp:version/>
  <cp:contentType/>
  <cp:contentStatus/>
</cp:coreProperties>
</file>