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<sst xmlns="http://schemas.openxmlformats.org/spreadsheetml/2006/main" count="367" uniqueCount="241">
  <si>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</si>
  <si>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</si>
  <si>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</si>
  <si>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</si>
  <si>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</si>
  <si>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</si>
  <si>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</si>
  <si>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</si>
  <si>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</si>
  <si>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</si>
  <si>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</si>
  <si>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</si>
  <si>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</si>
  <si>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</si>
  <si>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</si>
  <si>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</si>
  <si>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</si>
  <si>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</si>
  <si>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</si>
  <si>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</si>
  <si>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</si>
  <si>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</si>
  <si>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</si>
  <si>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</si>
  <si>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</si>
  <si>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</si>
  <si>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</si>
  <si>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</si>
  <si>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</si>
  <si>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</si>
  <si>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</si>
  <si>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</si>
  <si>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</si>
  <si>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</si>
  <si>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</si>
  <si>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</si>
  <si>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</si>
  <si>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</si>
  <si>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</si>
  <si>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</si>
  <si>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</si>
  <si>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</si>
  <si>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</si>
  <si>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</si>
  <si>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</si>
  <si>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</si>
  <si>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</si>
  <si>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</si>
  <si>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</si>
  <si>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</si>
  <si>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</si>
  <si>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</si>
  <si>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</si>
  <si>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</si>
  <si>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</si>
  <si>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</si>
  <si>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</si>
  <si>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</si>
  <si>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</si>
  <si>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</si>
  <si>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</si>
  <si>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</si>
  <si>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</si>
  <si>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</si>
  <si>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</si>
  <si>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</si>
  <si>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</si>
  <si>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</si>
  <si>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</si>
  <si>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</si>
  <si>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</si>
  <si>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</si>
  <si>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</si>
  <si>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</si>
  <si>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</si>
  <si>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</si>
  <si>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</si>
  <si>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</si>
  <si>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</si>
  <si>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</si>
  <si>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</si>
  <si>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</si>
  <si>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</si>
  <si>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</si>
  <si>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</si>
  <si>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</si>
  <si>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</si>
  <si>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</si>
  <si>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</si>
  <si>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</si>
  <si>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</si>
  <si>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</si>
  <si>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</si>
  <si>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</si>
  <si>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</si>
  <si>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</si>
  <si>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</si>
  <si>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</si>
  <si>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</si>
  <si>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</si>
  <si>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</si>
  <si>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</si>
  <si>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</si>
  <si>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</si>
  <si>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</si>
  <si>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</si>
  <si>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</si>
  <si>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</si>
  <si>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</si>
  <si>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</si>
  <si>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</si>
  <si>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</si>
  <si>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</si>
  <si>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</si>
  <si>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</si>
  <si>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</si>
  <si>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</si>
  <si>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</si>
  <si>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</si>
  <si>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</si>
  <si>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</si>
  <si>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</si>
  <si>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</si>
  <si>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</si>
  <si>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</si>
  <si>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</si>
  <si>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</si>
  <si>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</si>
  <si>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</si>
  <si>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</si>
  <si>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</si>
  <si>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</si>
  <si>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</si>
  <si>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</si>
  <si>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</si>
  <si>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</si>
  <si>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</si>
  <si>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</si>
  <si>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</si>
  <si>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</si>
  <si>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</si>
  <si>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</si>
  <si>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</si>
  <si>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</si>
  <si>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</si>
  <si>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</si>
  <si>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</si>
  <si>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</si>
  <si>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</si>
  <si>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</si>
  <si>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</si>
  <si>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</si>
  <si>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</si>
  <si>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</si>
  <si>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</si>
  <si>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</si>
  <si>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</si>
  <si>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</si>
  <si>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</si>
  <si>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</si>
  <si>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</si>
  <si>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</si>
  <si>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</si>
  <si>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</si>
  <si>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</si>
  <si>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</si>
  <si>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</si>
  <si>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</si>
  <si>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</si>
  <si>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</si>
  <si>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</si>
  <si>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</si>
  <si>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</si>
  <si>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</si>
  <si>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</si>
  <si>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</si>
  <si>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</si>
  <si>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</si>
  <si>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</si>
  <si>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</si>
  <si>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</si>
  <si>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</si>
  <si>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</si>
  <si>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</si>
  <si>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</si>
  <si>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</si>
  <si>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</si>
  <si>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</si>
  <si>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</si>
  <si>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</si>
  <si>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</si>
  <si>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</si>
  <si>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</si>
  <si>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</si>
  <si>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</si>
  <si>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</si>
  <si>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</si>
  <si>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</si>
  <si>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</si>
  <si>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</si>
  <si>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</si>
  <si>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</si>
  <si>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</si>
  <si>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</si>
  <si>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</si>
  <si>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</si>
  <si>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</si>
  <si>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</si>
  <si>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</si>
  <si>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</si>
  <si>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</si>
  <si>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</si>
  <si>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</si>
  <si>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</si>
  <si>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</si>
  <si>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</si>
  <si>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</si>
  <si>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</si>
  <si>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</si>
  <si>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</si>
  <si>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</si>
  <si>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</si>
  <si>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</si>
  <si>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</si>
  <si>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</si>
  <si>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</si>
  <si>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</si>
  <si>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</si>
  <si>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</si>
  <si>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</si>
  <si>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</si>
  <si>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</si>
  <si>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</si>
  <si>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</si>
  <si>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</si>
  <si>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2021 г</t>
  </si>
  <si>
    <t>за    январь-март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</si>
  <si>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1_марта 2022 года</t>
    </r>
  </si>
  <si>
    <t>Среднемесячная заработная плата одного работника на крупных и средних предприятиях на 01 марта 2022г</t>
  </si>
  <si>
    <t>Задолженность по заработной плате по состоянию                                                                                                         на 1 марта 2022 года</t>
  </si>
  <si>
    <t>Численность безработных граждан, зарегистрированных в государственных учреждениях службы занятости по состоянию на  1 апреля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</si>
</sst>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2" fontId="4" fillId="34" borderId="11" xfId="0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view="pageBreakPreview" zoomScale="60" zoomScaleNormal="106" zoomScalePageLayoutView="0" workbookViewId="0" topLeftCell="A1">
      <pane ySplit="10" topLeftCell="A167" activePane="bottomLeft" state="frozen"/>
      <selection pane="topLeft" activeCell="A1" sqref="A1"/>
      <selection pane="bottomLeft" activeCell="J167" sqref="J167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3" t="s">
        <v>61</v>
      </c>
      <c r="B1" s="123"/>
      <c r="C1" s="123"/>
      <c r="D1" s="123"/>
      <c r="E1" s="123"/>
      <c r="F1" s="123"/>
    </row>
    <row r="2" spans="1:6" ht="8.25" customHeight="1">
      <c r="A2" s="48"/>
      <c r="B2" s="49"/>
      <c r="C2" s="49"/>
      <c r="D2" s="49"/>
      <c r="E2" s="124"/>
      <c r="F2" s="124"/>
    </row>
    <row r="3" spans="1:6" ht="12" customHeight="1">
      <c r="A3" s="125" t="s">
        <v>0</v>
      </c>
      <c r="B3" s="125"/>
      <c r="C3" s="125"/>
      <c r="D3" s="125"/>
      <c r="E3" s="125"/>
      <c r="F3" s="125"/>
    </row>
    <row r="4" spans="1:6" ht="14.25" customHeight="1">
      <c r="A4" s="120" t="s">
        <v>219</v>
      </c>
      <c r="B4" s="120"/>
      <c r="C4" s="120"/>
      <c r="D4" s="120"/>
      <c r="E4" s="120"/>
      <c r="F4" s="120"/>
    </row>
    <row r="5" spans="1:6" ht="10.5" customHeight="1">
      <c r="A5" s="119" t="s">
        <v>234</v>
      </c>
      <c r="B5" s="119"/>
      <c r="C5" s="119"/>
      <c r="D5" s="119"/>
      <c r="E5" s="119"/>
      <c r="F5" s="119"/>
    </row>
    <row r="6" spans="1:6" ht="14.25" customHeight="1">
      <c r="A6" s="120" t="s">
        <v>236</v>
      </c>
      <c r="B6" s="120"/>
      <c r="C6" s="120"/>
      <c r="D6" s="120"/>
      <c r="E6" s="120"/>
      <c r="F6" s="120"/>
    </row>
    <row r="7" spans="1:6" ht="10.5" customHeight="1">
      <c r="A7" s="121" t="s">
        <v>136</v>
      </c>
      <c r="B7" s="121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1117.3999999999999</v>
      </c>
      <c r="E14" s="81">
        <f>E16+E32</f>
        <v>502.84000000000003</v>
      </c>
      <c r="F14" s="70">
        <f>AVERAGE(D14/E14*100)</f>
        <v>222.21780287964359</v>
      </c>
      <c r="G14" s="1">
        <f>D14+D50+D90+D115+D119+D123+D125</f>
        <v>4301.2</v>
      </c>
      <c r="H14" s="118">
        <f>E14+E50+E90+E115+E119+E123+E125</f>
        <v>3618.6500120118158</v>
      </c>
      <c r="I14" s="79">
        <f>G14/H14</f>
        <v>1.1886200615485096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1030.1</v>
      </c>
      <c r="E16" s="70">
        <f>AVERAGE(D16/F16*100)</f>
        <v>412.04</v>
      </c>
      <c r="F16" s="70">
        <v>250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87.3</v>
      </c>
      <c r="E32" s="13">
        <v>90.8</v>
      </c>
      <c r="F32" s="70">
        <f>AVERAGE(D32/E32*100)</f>
        <v>96.1453744493392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0</v>
      </c>
      <c r="E34" s="86">
        <v>0</v>
      </c>
      <c r="F34" s="84" t="e">
        <f aca="true" t="shared" si="0" ref="F34:F44">AVERAGE(D34/E34*100)</f>
        <v>#DIV/0!</v>
      </c>
    </row>
    <row r="35" spans="1:6" ht="25.5" customHeight="1">
      <c r="A35" s="14"/>
      <c r="B35" s="16" t="s">
        <v>211</v>
      </c>
      <c r="C35" s="23" t="s">
        <v>221</v>
      </c>
      <c r="D35" s="86">
        <v>18.1</v>
      </c>
      <c r="E35" s="86">
        <v>8.6</v>
      </c>
      <c r="F35" s="84">
        <f t="shared" si="0"/>
        <v>210.46511627906978</v>
      </c>
    </row>
    <row r="36" spans="1:6" ht="12.75">
      <c r="A36" s="14"/>
      <c r="B36" s="16" t="s">
        <v>212</v>
      </c>
      <c r="C36" s="12" t="s">
        <v>213</v>
      </c>
      <c r="D36" s="86">
        <v>258.3</v>
      </c>
      <c r="E36" s="86">
        <v>238.83</v>
      </c>
      <c r="F36" s="84">
        <f t="shared" si="0"/>
        <v>108.15224218063058</v>
      </c>
    </row>
    <row r="37" spans="1:9" ht="12.75">
      <c r="A37" s="14"/>
      <c r="B37" s="16" t="s">
        <v>214</v>
      </c>
      <c r="C37" s="12" t="s">
        <v>96</v>
      </c>
      <c r="D37" s="86">
        <v>360</v>
      </c>
      <c r="E37" s="86">
        <v>379.2</v>
      </c>
      <c r="F37" s="84">
        <f t="shared" si="0"/>
        <v>94.9367088607595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53.64</v>
      </c>
      <c r="E39" s="86">
        <v>33.7</v>
      </c>
      <c r="F39" s="84">
        <f t="shared" si="0"/>
        <v>159.16913946587536</v>
      </c>
      <c r="G39" s="69"/>
    </row>
    <row r="40" spans="1:7" ht="12.75">
      <c r="A40" s="14"/>
      <c r="B40" s="51" t="s">
        <v>226</v>
      </c>
      <c r="C40" s="23" t="s">
        <v>96</v>
      </c>
      <c r="D40" s="86">
        <v>2.39</v>
      </c>
      <c r="E40" s="86">
        <v>2.4</v>
      </c>
      <c r="F40" s="84">
        <f t="shared" si="0"/>
        <v>99.58333333333334</v>
      </c>
      <c r="G40" s="69"/>
    </row>
    <row r="41" spans="1:7" ht="22.5">
      <c r="A41" s="14"/>
      <c r="B41" s="51" t="s">
        <v>227</v>
      </c>
      <c r="C41" s="23" t="s">
        <v>228</v>
      </c>
      <c r="D41" s="86">
        <v>6.44</v>
      </c>
      <c r="E41" s="86">
        <v>5</v>
      </c>
      <c r="F41" s="84">
        <f t="shared" si="0"/>
        <v>128.8</v>
      </c>
      <c r="G41" s="69"/>
    </row>
    <row r="42" spans="1:7" ht="12.75">
      <c r="A42" s="14"/>
      <c r="B42" s="51" t="s">
        <v>229</v>
      </c>
      <c r="C42" s="23" t="s">
        <v>96</v>
      </c>
      <c r="D42" s="86">
        <v>74</v>
      </c>
      <c r="E42" s="86">
        <v>141</v>
      </c>
      <c r="F42" s="84">
        <f t="shared" si="0"/>
        <v>52.4822695035461</v>
      </c>
      <c r="G42" s="69"/>
    </row>
    <row r="43" spans="1:7" ht="12.75">
      <c r="A43" s="14"/>
      <c r="B43" s="51" t="s">
        <v>230</v>
      </c>
      <c r="C43" s="23" t="s">
        <v>96</v>
      </c>
      <c r="D43" s="86">
        <v>4911.8</v>
      </c>
      <c r="E43" s="86">
        <v>4340.3</v>
      </c>
      <c r="F43" s="84">
        <f t="shared" si="0"/>
        <v>113.16729258346197</v>
      </c>
      <c r="G43" s="69"/>
    </row>
    <row r="44" spans="1:7" ht="22.5">
      <c r="A44" s="14"/>
      <c r="B44" s="51" t="s">
        <v>231</v>
      </c>
      <c r="C44" s="23" t="s">
        <v>232</v>
      </c>
      <c r="D44" s="86">
        <v>32.688</v>
      </c>
      <c r="E44" s="86">
        <v>32.9</v>
      </c>
      <c r="F44" s="84">
        <f t="shared" si="0"/>
        <v>99.35562310030396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10</v>
      </c>
      <c r="F47" s="70">
        <f aca="true" t="shared" si="1" ref="F47:F59">AVERAGE(D47/E47*100)</f>
        <v>130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2093</v>
      </c>
      <c r="E50" s="104">
        <f>AVERAGE(D50/F50*100)</f>
        <v>2270.065075921909</v>
      </c>
      <c r="F50" s="70">
        <v>92.2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127.921</v>
      </c>
      <c r="E51" s="83">
        <v>130.375</v>
      </c>
      <c r="F51" s="70">
        <f t="shared" si="1"/>
        <v>98.11773729626078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90.3</v>
      </c>
      <c r="E53" s="94">
        <v>92.8</v>
      </c>
      <c r="F53" s="70">
        <f t="shared" si="1"/>
        <v>97.30603448275862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13.8</v>
      </c>
      <c r="E55" s="83">
        <v>14.1</v>
      </c>
      <c r="F55" s="70">
        <f t="shared" si="1"/>
        <v>97.87234042553192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15.8</v>
      </c>
      <c r="E59" s="83">
        <v>15.8</v>
      </c>
      <c r="F59" s="70">
        <f t="shared" si="1"/>
        <v>100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/>
      <c r="E61" s="83"/>
      <c r="F61" s="70" t="e">
        <f aca="true" t="shared" si="2" ref="F61:F70">AVERAGE(D61/E61*100)</f>
        <v>#DIV/0!</v>
      </c>
    </row>
    <row r="62" spans="1:6" ht="12.75">
      <c r="A62" s="14"/>
      <c r="B62" s="16" t="s">
        <v>119</v>
      </c>
      <c r="C62" s="23" t="s">
        <v>220</v>
      </c>
      <c r="D62" s="86"/>
      <c r="E62" s="83"/>
      <c r="F62" s="70" t="e">
        <f t="shared" si="2"/>
        <v>#DIV/0!</v>
      </c>
    </row>
    <row r="63" spans="1:6" ht="12.75">
      <c r="A63" s="14"/>
      <c r="B63" s="24" t="s">
        <v>128</v>
      </c>
      <c r="C63" s="23" t="s">
        <v>220</v>
      </c>
      <c r="D63" s="86"/>
      <c r="E63" s="83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220</v>
      </c>
      <c r="D64" s="86"/>
      <c r="E64" s="83"/>
      <c r="F64" s="70" t="e">
        <f t="shared" si="2"/>
        <v>#DIV/0!</v>
      </c>
    </row>
    <row r="65" spans="1:6" ht="12.75">
      <c r="A65" s="14"/>
      <c r="B65" s="16" t="s">
        <v>18</v>
      </c>
      <c r="C65" s="23" t="s">
        <v>220</v>
      </c>
      <c r="D65" s="86"/>
      <c r="E65" s="83"/>
      <c r="F65" s="70" t="e">
        <f t="shared" si="2"/>
        <v>#DIV/0!</v>
      </c>
    </row>
    <row r="66" spans="1:6" ht="12.75">
      <c r="A66" s="14"/>
      <c r="B66" s="16" t="s">
        <v>19</v>
      </c>
      <c r="C66" s="23" t="s">
        <v>220</v>
      </c>
      <c r="D66" s="86"/>
      <c r="E66" s="83"/>
      <c r="F66" s="70" t="e">
        <f t="shared" si="2"/>
        <v>#DIV/0!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2428.6</v>
      </c>
      <c r="E68" s="106">
        <f>AVERAGE(D68/F68*100)</f>
        <v>3910.7890499194846</v>
      </c>
      <c r="F68" s="72">
        <v>62.1</v>
      </c>
    </row>
    <row r="69" spans="1:6" ht="12.75">
      <c r="A69" s="14"/>
      <c r="B69" s="16" t="s">
        <v>21</v>
      </c>
      <c r="C69" s="23" t="s">
        <v>96</v>
      </c>
      <c r="D69" s="86">
        <v>20544.1</v>
      </c>
      <c r="E69" s="106">
        <f>AVERAGE(D69/F69*100)</f>
        <v>18591.945701357465</v>
      </c>
      <c r="F69" s="72">
        <v>110.5</v>
      </c>
    </row>
    <row r="70" spans="1:6" ht="12" customHeight="1">
      <c r="A70" s="14"/>
      <c r="B70" s="16" t="s">
        <v>22</v>
      </c>
      <c r="C70" s="23" t="s">
        <v>97</v>
      </c>
      <c r="D70" s="86">
        <v>8638</v>
      </c>
      <c r="E70" s="83">
        <v>8630</v>
      </c>
      <c r="F70" s="70">
        <f t="shared" si="2"/>
        <v>100.09269988412515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/>
      <c r="E72" s="83"/>
      <c r="F72" s="70" t="e">
        <f>AVERAGE(D72/E72*100)</f>
        <v>#DIV/0!</v>
      </c>
    </row>
    <row r="73" spans="1:6" ht="12.75">
      <c r="A73" s="14"/>
      <c r="B73" s="16" t="s">
        <v>25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2315</v>
      </c>
      <c r="E78" s="83">
        <v>2018</v>
      </c>
      <c r="F78" s="70">
        <v>114.7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744</v>
      </c>
      <c r="E80" s="83">
        <v>682</v>
      </c>
      <c r="F80" s="70">
        <f>AVERAGE(D80/E80*100)</f>
        <v>109.09090909090908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23807</v>
      </c>
      <c r="E83" s="105">
        <f>AVERAGE(D83/F83*100)</f>
        <v>23409.04621435595</v>
      </c>
      <c r="F83" s="72">
        <v>101.7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1604</v>
      </c>
      <c r="E85" s="105">
        <f>AVERAGE(D85/F85*100)</f>
        <v>1762.6373626373627</v>
      </c>
      <c r="F85" s="72">
        <v>91</v>
      </c>
    </row>
    <row r="86" spans="1:6" ht="12" customHeight="1">
      <c r="A86" s="14"/>
      <c r="B86" s="16" t="s">
        <v>37</v>
      </c>
      <c r="C86" s="23" t="s">
        <v>216</v>
      </c>
      <c r="D86" s="95">
        <v>550.5</v>
      </c>
      <c r="E86" s="105">
        <f>AVERAGE(D86/F86*100)</f>
        <v>612.3470522803113</v>
      </c>
      <c r="F86" s="70">
        <v>89.9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18</v>
      </c>
      <c r="E90" s="107">
        <f>AVERAGE(D90/F90*100)</f>
        <v>18.789144050104383</v>
      </c>
      <c r="F90" s="70">
        <v>95.8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14.617</v>
      </c>
      <c r="E92" s="77">
        <f>AVERAGE(D92/F92*100)</f>
        <v>4.176285714285714</v>
      </c>
      <c r="F92" s="70">
        <v>350</v>
      </c>
    </row>
    <row r="93" spans="1:6" ht="12.75">
      <c r="A93" s="14"/>
      <c r="B93" s="54" t="s">
        <v>40</v>
      </c>
      <c r="C93" s="23" t="s">
        <v>9</v>
      </c>
      <c r="D93" s="82">
        <v>14.371</v>
      </c>
      <c r="E93" s="107">
        <f>AVERAGE(D93/F93*100)</f>
        <v>3.9919444444444445</v>
      </c>
      <c r="F93" s="70">
        <v>360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302</v>
      </c>
      <c r="E104" s="108">
        <f aca="true" t="shared" si="3" ref="E104:E111">AVERAGE(D104/F104*100)</f>
        <v>177.02227432590857</v>
      </c>
      <c r="F104" s="70">
        <v>170.6</v>
      </c>
    </row>
    <row r="105" spans="1:6" ht="12.75">
      <c r="A105" s="14"/>
      <c r="B105" s="54" t="s">
        <v>42</v>
      </c>
      <c r="C105" s="25" t="s">
        <v>12</v>
      </c>
      <c r="D105" s="18">
        <v>302</v>
      </c>
      <c r="E105" s="108">
        <f t="shared" si="3"/>
        <v>177.02227432590857</v>
      </c>
      <c r="F105" s="70">
        <v>170.6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11.3</v>
      </c>
      <c r="E106" s="109">
        <f t="shared" si="3"/>
        <v>12.486187845303869</v>
      </c>
      <c r="F106" s="70">
        <v>90.5</v>
      </c>
    </row>
    <row r="107" spans="1:6" ht="12.75">
      <c r="A107" s="14"/>
      <c r="B107" s="54" t="s">
        <v>43</v>
      </c>
      <c r="C107" s="25" t="s">
        <v>222</v>
      </c>
      <c r="D107" s="20">
        <v>11.3</v>
      </c>
      <c r="E107" s="109">
        <v>12.5</v>
      </c>
      <c r="F107" s="70">
        <v>90.5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49.5</v>
      </c>
      <c r="E108" s="76">
        <f t="shared" si="3"/>
        <v>58.098591549295776</v>
      </c>
      <c r="F108" s="70">
        <v>85.2</v>
      </c>
    </row>
    <row r="109" spans="1:6" ht="12.75">
      <c r="A109" s="14"/>
      <c r="B109" s="54" t="s">
        <v>72</v>
      </c>
      <c r="C109" s="25" t="s">
        <v>4</v>
      </c>
      <c r="D109" s="18">
        <v>49.5</v>
      </c>
      <c r="E109" s="76">
        <f t="shared" si="3"/>
        <v>58.098591549295776</v>
      </c>
      <c r="F109" s="70">
        <v>85.2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0.5</v>
      </c>
      <c r="E110" s="70">
        <f t="shared" si="3"/>
        <v>0.5861664712778429</v>
      </c>
      <c r="F110" s="70">
        <v>85.3</v>
      </c>
    </row>
    <row r="111" spans="1:6" ht="12.75">
      <c r="A111" s="14"/>
      <c r="B111" s="54" t="s">
        <v>73</v>
      </c>
      <c r="C111" s="25" t="s">
        <v>223</v>
      </c>
      <c r="D111" s="18">
        <v>0.5</v>
      </c>
      <c r="E111" s="76">
        <f t="shared" si="3"/>
        <v>0.5861664712778429</v>
      </c>
      <c r="F111" s="70">
        <v>85.3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30.8</v>
      </c>
      <c r="E115" s="126">
        <f>AVERAGE(D115/F115*100)</f>
        <v>29.758454106280197</v>
      </c>
      <c r="F115" s="84">
        <v>103.5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967.2</v>
      </c>
      <c r="E119" s="108">
        <f>AVERAGE(D119/F119*100)</f>
        <v>720.1787043931496</v>
      </c>
      <c r="F119" s="70">
        <v>134.3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1</v>
      </c>
      <c r="E123" s="108">
        <f>AVERAGE(D123/F123*100)</f>
        <v>5.714285714285714</v>
      </c>
      <c r="F123" s="70">
        <v>17.5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73.8</v>
      </c>
      <c r="E125" s="111">
        <f>AVERAGE(D125/F125*100)</f>
        <v>71.30434782608695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1754.4</v>
      </c>
      <c r="E141" s="112">
        <f>AVERAGE(D141/F141*100)</f>
        <v>1345.398773006135</v>
      </c>
      <c r="F141" s="72">
        <v>130.4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777.2</v>
      </c>
      <c r="E154" s="113">
        <f>AVERAGE(D154/F154*100)</f>
        <v>470.7450030284677</v>
      </c>
      <c r="F154" s="70">
        <v>165.1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782.3</v>
      </c>
      <c r="E155" s="114">
        <f>AVERAGE(D155/F155*100)</f>
        <v>506.3430420711974</v>
      </c>
      <c r="F155" s="70">
        <v>154.5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5.1</v>
      </c>
      <c r="E156" s="106">
        <f>AVERAGE(D156/F156*100)</f>
        <v>35.416666666666664</v>
      </c>
      <c r="F156" s="71">
        <v>14.4</v>
      </c>
    </row>
    <row r="157" spans="1:6" ht="12.75">
      <c r="A157" s="14" t="s">
        <v>189</v>
      </c>
      <c r="B157" s="13" t="s">
        <v>105</v>
      </c>
      <c r="C157" s="25" t="s">
        <v>5</v>
      </c>
      <c r="D157" s="64">
        <v>21.1</v>
      </c>
      <c r="E157" s="86">
        <v>35</v>
      </c>
      <c r="F157" s="71">
        <f>AVERAGE(D157/E157*100)</f>
        <v>60.285714285714285</v>
      </c>
    </row>
    <row r="158" spans="1:6" ht="12.75">
      <c r="A158" s="14" t="s">
        <v>200</v>
      </c>
      <c r="B158" s="13" t="s">
        <v>113</v>
      </c>
      <c r="C158" s="25" t="s">
        <v>217</v>
      </c>
      <c r="D158" s="64">
        <v>5456.5</v>
      </c>
      <c r="E158" s="86">
        <v>3280.2</v>
      </c>
      <c r="F158" s="71">
        <f>AVERAGE(D158/E158*100)</f>
        <v>166.3465642338882</v>
      </c>
    </row>
    <row r="159" spans="1:6" ht="12.75">
      <c r="A159" s="14"/>
      <c r="B159" s="54" t="s">
        <v>112</v>
      </c>
      <c r="C159" s="25" t="s">
        <v>217</v>
      </c>
      <c r="D159" s="64">
        <v>183.7</v>
      </c>
      <c r="E159" s="86">
        <v>32.6</v>
      </c>
      <c r="F159" s="71">
        <f>AVERAGE(D159/E159*100)</f>
        <v>563.4969325153373</v>
      </c>
    </row>
    <row r="160" spans="1:6" ht="12.75">
      <c r="A160" s="14" t="s">
        <v>201</v>
      </c>
      <c r="B160" s="13" t="s">
        <v>114</v>
      </c>
      <c r="C160" s="25" t="s">
        <v>217</v>
      </c>
      <c r="D160" s="75">
        <v>2778.2</v>
      </c>
      <c r="E160" s="117">
        <v>1753.3</v>
      </c>
      <c r="F160" s="71">
        <f>AVERAGE(D160/E160*100)</f>
        <v>158.45548394456168</v>
      </c>
    </row>
    <row r="161" spans="1:6" ht="12.75">
      <c r="A161" s="14"/>
      <c r="B161" s="54" t="s">
        <v>112</v>
      </c>
      <c r="C161" s="25" t="s">
        <v>217</v>
      </c>
      <c r="D161" s="64">
        <v>9.5</v>
      </c>
      <c r="E161" s="86">
        <v>8.9</v>
      </c>
      <c r="F161" s="71">
        <f>AVERAGE(D161/E161*100)</f>
        <v>106.74157303370787</v>
      </c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34325</v>
      </c>
      <c r="E163" s="115">
        <f>AVERAGE(D163/F163*100)</f>
        <v>30484.014209591474</v>
      </c>
      <c r="F163" s="70">
        <v>112.6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234</v>
      </c>
      <c r="E167" s="116">
        <f>AVERAGE(D167/F167*100)</f>
        <v>482.4742268041237</v>
      </c>
      <c r="F167" s="98">
        <v>48.5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1.1</v>
      </c>
      <c r="F168" s="99">
        <f>AVERAGE(D168/E168*100)</f>
        <v>45.45454545454545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2" t="s">
        <v>95</v>
      </c>
      <c r="B171" s="122"/>
      <c r="C171" s="122"/>
      <c r="D171" s="122"/>
      <c r="E171" s="122"/>
      <c r="F171" s="122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2022-03-03T11:03:21Z</cp:lastPrinted>
  <dcterms:created xsi:type="dcterms:W3CDTF">2004-12-27T07:54:16Z</dcterms:created>
  <dcterms:modified xsi:type="dcterms:W3CDTF">2022-05-04T11:53:43Z</dcterms:modified>
  <cp:category/>
  <cp:version/>
  <cp:contentType/>
  <cp:contentStatus/>
</cp:coreProperties>
</file>