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Форма 1" sheetId="1" r:id="rId1"/>
  </sheets>
  <definedNames>
    <definedName name="_xlnm.Print_Area" localSheetId="0">'Форма 1'!$A$1:$M$34</definedName>
  </definedNames>
  <calcPr fullCalcOnLoad="1"/>
</workbook>
</file>

<file path=xl/sharedStrings.xml><?xml version="1.0" encoding="utf-8"?>
<sst xmlns="http://schemas.openxmlformats.org/spreadsheetml/2006/main" count="78" uniqueCount="74">
  <si>
    <t>№</t>
  </si>
  <si>
    <t>1.1.</t>
  </si>
  <si>
    <t>1.</t>
  </si>
  <si>
    <t>Администрация МО Новокубанский район</t>
  </si>
  <si>
    <t>от администрации Президента</t>
  </si>
  <si>
    <t>от администрации Краснодарского края</t>
  </si>
  <si>
    <t>от ЗСК</t>
  </si>
  <si>
    <t>1.2.</t>
  </si>
  <si>
    <t>письменные</t>
  </si>
  <si>
    <t>Бесскорбненское</t>
  </si>
  <si>
    <t>1.2.1.</t>
  </si>
  <si>
    <t>1.2.2.</t>
  </si>
  <si>
    <t>1.2.3.</t>
  </si>
  <si>
    <t>1.2.4.</t>
  </si>
  <si>
    <t>Верхнекубанское</t>
  </si>
  <si>
    <t>Прочноокопское</t>
  </si>
  <si>
    <t>Новосельское</t>
  </si>
  <si>
    <t>Советское</t>
  </si>
  <si>
    <r>
      <t>Ляпинское</t>
    </r>
  </si>
  <si>
    <t>в том числе принято лично главой МО</t>
  </si>
  <si>
    <t>1.1.1.</t>
  </si>
  <si>
    <t>1.1.2.</t>
  </si>
  <si>
    <t>в том числе письменных</t>
  </si>
  <si>
    <t>проверка формул скрыть</t>
  </si>
  <si>
    <t>Новокуб.</t>
  </si>
  <si>
    <t>Ковалев.</t>
  </si>
  <si>
    <t>Верхнек.</t>
  </si>
  <si>
    <t>Ляпин.</t>
  </si>
  <si>
    <t>Прочн.</t>
  </si>
  <si>
    <t>Прикуб.</t>
  </si>
  <si>
    <t>Новос.</t>
  </si>
  <si>
    <t>Совет.</t>
  </si>
  <si>
    <t>Бесскор.</t>
  </si>
  <si>
    <t>в том числе принято граждан на личных приемах (главами поселений)</t>
  </si>
  <si>
    <r>
      <t>Новокубанское</t>
    </r>
    <r>
      <rPr>
        <sz val="16"/>
        <rFont val="Arial Narrow"/>
        <family val="2"/>
      </rPr>
      <t xml:space="preserve"> </t>
    </r>
  </si>
  <si>
    <r>
      <t>Ковалевское</t>
    </r>
    <r>
      <rPr>
        <sz val="16"/>
        <rFont val="Arial Narrow"/>
        <family val="2"/>
      </rPr>
      <t xml:space="preserve"> </t>
    </r>
  </si>
  <si>
    <r>
      <t>Прикубанское</t>
    </r>
    <r>
      <rPr>
        <sz val="16"/>
        <rFont val="Arial Narrow"/>
        <family val="2"/>
      </rPr>
      <t xml:space="preserve"> </t>
    </r>
  </si>
  <si>
    <r>
      <t>иные вышестоящие организации и обращения граждан других субъектов РФ</t>
    </r>
    <r>
      <rPr>
        <i/>
        <u val="single"/>
        <sz val="16"/>
        <rFont val="Arial Narrow"/>
        <family val="2"/>
      </rPr>
      <t>-иногородние и прочие ПО ВОПРОСАМ ПОСЕЛЕНИЙ</t>
    </r>
  </si>
  <si>
    <t>о работе с обращениями граждан в администрациях муниципального образования Новокубанский район (с указанием граждан от поселений)</t>
  </si>
  <si>
    <t>ВСЕГО обращений в поселениях (письменные и устные)</t>
  </si>
  <si>
    <t>всего населения (чел)</t>
  </si>
  <si>
    <t>количество обращений на 1 тыс. населения</t>
  </si>
  <si>
    <t>из них от жителей  поселений:</t>
  </si>
  <si>
    <t xml:space="preserve"> ВСЕГО обращений граждан (местных и через вышестоящие инстанции В АДМИНИСТРАЦИЮ РАЙОНА)</t>
  </si>
  <si>
    <r>
      <t xml:space="preserve">в том числе </t>
    </r>
    <r>
      <rPr>
        <b/>
        <u val="single"/>
        <sz val="18"/>
        <rFont val="Arial Narrow"/>
        <family val="2"/>
      </rPr>
      <t>местные обращения</t>
    </r>
    <r>
      <rPr>
        <b/>
        <sz val="18"/>
        <rFont val="Arial Narrow"/>
        <family val="2"/>
      </rPr>
      <t xml:space="preserve">  ИЗ НИХ:</t>
    </r>
  </si>
  <si>
    <t>устные (личный прием главы и заместителей)</t>
  </si>
  <si>
    <r>
      <t xml:space="preserve">в том числе через </t>
    </r>
    <r>
      <rPr>
        <b/>
        <u val="single"/>
        <sz val="18"/>
        <rFont val="Arial Narrow"/>
        <family val="2"/>
      </rPr>
      <t>вышестоящие инстанции,</t>
    </r>
    <r>
      <rPr>
        <b/>
        <sz val="18"/>
        <rFont val="Arial Narrow"/>
        <family val="2"/>
      </rPr>
      <t xml:space="preserve"> ИЗ НИХ:</t>
    </r>
  </si>
  <si>
    <t>1.1.3.</t>
  </si>
  <si>
    <t>ВСЕГО ПРИНЯТО ГРАЖДАН (АДМИНИСТРАЦИЯМИ РАЙОНА И ПОСЕЛЕНИЙ):</t>
  </si>
  <si>
    <t>2.</t>
  </si>
  <si>
    <t>2.1.</t>
  </si>
  <si>
    <t>2.2.</t>
  </si>
  <si>
    <t>2.2.1.</t>
  </si>
  <si>
    <t>2.2.2.</t>
  </si>
  <si>
    <t>принято на личных приемах на тыс.населения</t>
  </si>
  <si>
    <t>количество обращений на краевой и федеральный уровни, на 1 тыс. населения</t>
  </si>
  <si>
    <t>количество обращений на районном уровне от поселений, на 1 тыс. населения</t>
  </si>
  <si>
    <t>разъясненно</t>
  </si>
  <si>
    <t>удовлетворено</t>
  </si>
  <si>
    <t>отказано</t>
  </si>
  <si>
    <t xml:space="preserve">из </t>
  </si>
  <si>
    <t xml:space="preserve">ВСЕХ </t>
  </si>
  <si>
    <t xml:space="preserve">ОБРАШЕНИЙ </t>
  </si>
  <si>
    <t>7, 8</t>
  </si>
  <si>
    <r>
      <rPr>
        <b/>
        <i/>
        <sz val="12"/>
        <rFont val="Aparajita"/>
        <family val="2"/>
      </rPr>
      <t>ОТРИЦАТЕЛЬНЫЙ</t>
    </r>
    <r>
      <rPr>
        <i/>
        <sz val="12"/>
        <rFont val="Aparajita"/>
        <family val="2"/>
      </rPr>
      <t xml:space="preserve"> ПОКАЗАТЕЛЬ: при рассчете на 1 тыс.населения  - ячейка таблицы выделеная красным цветом, штрихом:</t>
    </r>
  </si>
  <si>
    <r>
      <rPr>
        <b/>
        <i/>
        <sz val="12"/>
        <rFont val="Aparajita"/>
        <family val="2"/>
      </rPr>
      <t>ПОЛОЖИТЕЛЬНЫЙ</t>
    </r>
    <r>
      <rPr>
        <i/>
        <sz val="12"/>
        <rFont val="Aparajita"/>
        <family val="2"/>
      </rPr>
      <t xml:space="preserve"> ПОКАЗАТЕЛЬ: при рассчете на 1 тыс .населения,  выделен подчеркнутым шрифтом:</t>
    </r>
  </si>
  <si>
    <r>
      <rPr>
        <b/>
        <i/>
        <sz val="12"/>
        <rFont val="Aparajita"/>
        <family val="2"/>
      </rPr>
      <t>СТРЕДНЕСТАТЕСТИЧЕСКИЙ</t>
    </r>
    <r>
      <rPr>
        <i/>
        <sz val="12"/>
        <rFont val="Aparajita"/>
        <family val="2"/>
      </rPr>
      <t xml:space="preserve">  показатель по району в ячейке обозначен курсивом, пример:</t>
    </r>
  </si>
  <si>
    <t>и з     н и х:</t>
  </si>
  <si>
    <r>
      <rPr>
        <b/>
        <u val="single"/>
        <sz val="20"/>
        <rFont val="Arial Narrow"/>
        <family val="2"/>
      </rPr>
      <t>сравнительные данные</t>
    </r>
    <r>
      <rPr>
        <b/>
        <sz val="20"/>
        <rFont val="Arial Narrow"/>
        <family val="2"/>
      </rPr>
      <t xml:space="preserve">
 о количестве поступивших обращений     </t>
    </r>
    <r>
      <rPr>
        <b/>
        <sz val="20"/>
        <color indexed="10"/>
        <rFont val="Arial Narrow"/>
        <family val="2"/>
      </rPr>
      <t>непосредственно в поселения (минуя администрацию района)</t>
    </r>
  </si>
  <si>
    <r>
      <t>СТАТИСТИЧЕСКИЕ ДАННЫЕ</t>
    </r>
    <r>
      <rPr>
        <b/>
        <sz val="48"/>
        <color indexed="10"/>
        <rFont val="Arial Narrow"/>
        <family val="2"/>
      </rPr>
      <t xml:space="preserve"> </t>
    </r>
    <r>
      <rPr>
        <b/>
        <sz val="28"/>
        <rFont val="Arial Narrow"/>
        <family val="2"/>
      </rPr>
      <t xml:space="preserve">за период </t>
    </r>
    <r>
      <rPr>
        <b/>
        <sz val="28"/>
        <rFont val="Arial Narrow"/>
        <family val="2"/>
      </rPr>
      <t xml:space="preserve">(по накопительной) </t>
    </r>
    <r>
      <rPr>
        <b/>
        <sz val="48"/>
        <rFont val="Arial Narrow"/>
        <family val="2"/>
      </rPr>
      <t xml:space="preserve"> 2016 год</t>
    </r>
  </si>
  <si>
    <r>
      <t xml:space="preserve">ВНИМАНИЕ ЗАПОЛНЯТЬ ЦИФРЫ </t>
    </r>
    <r>
      <rPr>
        <b/>
        <u val="single"/>
        <sz val="18"/>
        <color indexed="9"/>
        <rFont val="Arial Narrow"/>
        <family val="2"/>
      </rPr>
      <t>В КОЛОНКАХ без заливки (</t>
    </r>
    <r>
      <rPr>
        <b/>
        <sz val="18"/>
        <color indexed="9"/>
        <rFont val="Arial Narrow"/>
        <family val="2"/>
      </rPr>
      <t>формулы посчитают сами) НЕ СБИВАТЬ ФОРМУЛЫ!1! КОЛОНКИ С НУЛЕВЫМ ПОКАЗАТЕЛЕМ ЗАПОЛНЯТЬ!!!</t>
    </r>
  </si>
  <si>
    <t>Приложение №3</t>
  </si>
  <si>
    <t>1,3.</t>
  </si>
  <si>
    <t>по телефону "горячая линия"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</si>
</sst>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8"/>
      <color indexed="5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sz val="20"/>
      <name val="Arial Narrow"/>
      <family val="2"/>
    </font>
    <font>
      <b/>
      <sz val="48"/>
      <name val="Arial Narrow"/>
      <family val="2"/>
    </font>
    <font>
      <b/>
      <sz val="20"/>
      <name val="Arial Narrow"/>
      <family val="2"/>
    </font>
    <font>
      <b/>
      <u val="single"/>
      <sz val="18"/>
      <name val="Arial Narrow"/>
      <family val="2"/>
    </font>
    <font>
      <b/>
      <sz val="36"/>
      <name val="Arial Narrow"/>
      <family val="2"/>
    </font>
    <font>
      <i/>
      <sz val="16"/>
      <name val="Arial Narrow"/>
      <family val="2"/>
    </font>
    <font>
      <b/>
      <i/>
      <sz val="16"/>
      <name val="Arial Narrow"/>
      <family val="2"/>
    </font>
    <font>
      <b/>
      <sz val="14"/>
      <name val="Arial Narrow"/>
      <family val="2"/>
    </font>
    <font>
      <i/>
      <u val="single"/>
      <sz val="16"/>
      <name val="Arial Narrow"/>
      <family val="2"/>
    </font>
    <font>
      <i/>
      <sz val="24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b/>
      <i/>
      <sz val="18"/>
      <name val="Arial Narrow"/>
      <family val="2"/>
    </font>
    <font>
      <b/>
      <sz val="26"/>
      <name val="Arial Narrow"/>
      <family val="2"/>
    </font>
    <font>
      <b/>
      <i/>
      <sz val="26"/>
      <name val="Arial Narrow"/>
      <family val="2"/>
    </font>
    <font>
      <b/>
      <i/>
      <sz val="36"/>
      <name val="Arial Narrow"/>
      <family val="2"/>
    </font>
    <font>
      <sz val="36"/>
      <name val="Arial Narrow"/>
      <family val="2"/>
    </font>
    <font>
      <b/>
      <i/>
      <sz val="22"/>
      <name val="Arial Narrow"/>
      <family val="2"/>
    </font>
    <font>
      <i/>
      <sz val="18"/>
      <name val="Arial Narrow"/>
      <family val="2"/>
    </font>
    <font>
      <b/>
      <sz val="28"/>
      <name val="Arial Narrow"/>
      <family val="2"/>
    </font>
    <font>
      <sz val="16"/>
      <name val="Arial"/>
      <family val="2"/>
    </font>
    <font>
      <b/>
      <i/>
      <sz val="14"/>
      <name val="Arial Narrow"/>
      <family val="2"/>
    </font>
    <font>
      <sz val="28"/>
      <name val="Arial Narrow"/>
      <family val="2"/>
    </font>
    <font>
      <b/>
      <i/>
      <sz val="20"/>
      <name val="Arial Narrow"/>
      <family val="2"/>
    </font>
    <font>
      <b/>
      <u val="double"/>
      <sz val="14"/>
      <name val="Arial Narrow"/>
      <family val="2"/>
    </font>
    <font>
      <sz val="26"/>
      <name val="Arial Narrow"/>
      <family val="2"/>
    </font>
    <font>
      <i/>
      <sz val="22"/>
      <name val="Arial Narrow"/>
      <family val="2"/>
    </font>
    <font>
      <sz val="28"/>
      <name val="Arial"/>
      <family val="2"/>
    </font>
    <font>
      <b/>
      <sz val="20"/>
      <color indexed="10"/>
      <name val="Arial Narrow"/>
      <family val="2"/>
    </font>
    <font>
      <b/>
      <sz val="20"/>
      <name val="Arial"/>
      <family val="2"/>
    </font>
    <font>
      <b/>
      <sz val="48"/>
      <color indexed="10"/>
      <name val="Arial Narrow"/>
      <family val="2"/>
    </font>
    <font>
      <b/>
      <i/>
      <sz val="24"/>
      <name val="Arial Narrow"/>
      <family val="2"/>
    </font>
    <font>
      <b/>
      <i/>
      <sz val="12"/>
      <name val="Aparajita"/>
      <family val="2"/>
    </font>
    <font>
      <i/>
      <sz val="12"/>
      <name val="Aparajita"/>
      <family val="2"/>
    </font>
    <font>
      <b/>
      <i/>
      <sz val="16"/>
      <color indexed="10"/>
      <name val="Arial Narrow"/>
      <family val="2"/>
    </font>
    <font>
      <i/>
      <sz val="16"/>
      <color indexed="10"/>
      <name val="Arial Narrow"/>
      <family val="2"/>
    </font>
    <font>
      <sz val="20"/>
      <color indexed="17"/>
      <name val="Arial Black"/>
      <family val="2"/>
    </font>
    <font>
      <b/>
      <sz val="26"/>
      <color indexed="10"/>
      <name val="Arial Narrow"/>
      <family val="2"/>
    </font>
    <font>
      <b/>
      <i/>
      <sz val="18"/>
      <color indexed="10"/>
      <name val="Arial Narrow"/>
      <family val="2"/>
    </font>
    <font>
      <b/>
      <i/>
      <sz val="22"/>
      <color indexed="10"/>
      <name val="Arial Narrow"/>
      <family val="2"/>
    </font>
    <font>
      <b/>
      <i/>
      <sz val="20"/>
      <color indexed="10"/>
      <name val="Arial Narrow"/>
      <family val="2"/>
    </font>
    <font>
      <b/>
      <sz val="18"/>
      <color indexed="10"/>
      <name val="Arial Narrow"/>
      <family val="2"/>
    </font>
    <font>
      <b/>
      <u val="single"/>
      <sz val="16"/>
      <color indexed="10"/>
      <name val="Arial Narrow"/>
      <family val="2"/>
    </font>
    <font>
      <sz val="36"/>
      <color indexed="17"/>
      <name val="Segoe Script"/>
      <family val="2"/>
    </font>
    <font>
      <i/>
      <sz val="36"/>
      <color indexed="17"/>
      <name val="Segoe Script"/>
      <family val="2"/>
    </font>
    <font>
      <b/>
      <i/>
      <sz val="20"/>
      <color indexed="17"/>
      <name val="Segoe Script"/>
      <family val="2"/>
    </font>
    <font>
      <b/>
      <sz val="20"/>
      <color indexed="17"/>
      <name val="Segoe Script"/>
      <family val="2"/>
    </font>
    <font>
      <b/>
      <i/>
      <sz val="26"/>
      <color indexed="17"/>
      <name val="Segoe Script"/>
      <family val="2"/>
    </font>
    <font>
      <b/>
      <u val="single"/>
      <sz val="22"/>
      <name val="Arial Narrow"/>
      <family val="2"/>
    </font>
    <font>
      <b/>
      <u val="single"/>
      <sz val="20"/>
      <name val="Arial Narrow"/>
      <family val="2"/>
    </font>
    <font>
      <b/>
      <sz val="18"/>
      <color indexed="9"/>
      <name val="Arial Narrow"/>
      <family val="2"/>
    </font>
    <font>
      <b/>
      <u val="single"/>
      <sz val="18"/>
      <color indexed="9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Narrow"/>
      <family val="2"/>
    </font>
    <font>
      <b/>
      <u val="single"/>
      <sz val="4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0"/>
      <name val="Arial Narrow"/>
      <family val="2"/>
    </font>
    <font>
      <b/>
      <i/>
      <sz val="18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bgColor indexed="4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128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10" fillId="0" borderId="11" xfId="0" applyNumberFormat="1" applyFont="1" applyFill="1" applyBorder="1" applyAlignment="1" applyProtection="1">
      <alignment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7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27" fillId="33" borderId="0" xfId="0" applyNumberFormat="1" applyFont="1" applyFill="1" applyBorder="1" applyAlignment="1" applyProtection="1">
      <alignment vertical="center" wrapText="1"/>
      <protection/>
    </xf>
    <xf numFmtId="0" fontId="29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47" fillId="0" borderId="0" xfId="0" applyNumberFormat="1" applyFont="1" applyFill="1" applyBorder="1" applyAlignment="1" applyProtection="1">
      <alignment vertical="center" wrapText="1"/>
      <protection/>
    </xf>
    <xf numFmtId="0" fontId="48" fillId="0" borderId="0" xfId="0" applyNumberFormat="1" applyFont="1" applyFill="1" applyBorder="1" applyAlignment="1" applyProtection="1">
      <alignment vertical="center" wrapText="1"/>
      <protection/>
    </xf>
    <xf numFmtId="0" fontId="17" fillId="33" borderId="0" xfId="0" applyNumberFormat="1" applyFont="1" applyFill="1" applyBorder="1" applyAlignment="1" applyProtection="1">
      <alignment vertical="center" wrapText="1"/>
      <protection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34" borderId="0" xfId="0" applyNumberFormat="1" applyFont="1" applyFill="1" applyBorder="1" applyAlignment="1" applyProtection="1">
      <alignment vertical="center" wrapText="1"/>
      <protection/>
    </xf>
    <xf numFmtId="0" fontId="16" fillId="35" borderId="10" xfId="0" applyNumberFormat="1" applyFont="1" applyFill="1" applyBorder="1" applyAlignment="1" applyProtection="1">
      <alignment horizontal="center" vertical="center" wrapText="1"/>
      <protection/>
    </xf>
    <xf numFmtId="0" fontId="25" fillId="35" borderId="10" xfId="0" applyNumberFormat="1" applyFont="1" applyFill="1" applyBorder="1" applyAlignment="1" applyProtection="1">
      <alignment horizontal="center" vertical="center" wrapText="1"/>
      <protection/>
    </xf>
    <xf numFmtId="0" fontId="17" fillId="35" borderId="10" xfId="0" applyNumberFormat="1" applyFont="1" applyFill="1" applyBorder="1" applyAlignment="1" applyProtection="1">
      <alignment horizontal="center" vertical="center" wrapText="1"/>
      <protection/>
    </xf>
    <xf numFmtId="0" fontId="31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48" fillId="0" borderId="10" xfId="0" applyNumberFormat="1" applyFont="1" applyFill="1" applyBorder="1" applyAlignment="1" applyProtection="1">
      <alignment horizontal="left" vertical="center" wrapText="1"/>
      <protection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14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7" fillId="33" borderId="12" xfId="0" applyNumberFormat="1" applyFont="1" applyFill="1" applyBorder="1" applyAlignment="1" applyProtection="1">
      <alignment vertical="center" wrapText="1"/>
      <protection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36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NumberFormat="1" applyFont="1" applyFill="1" applyBorder="1" applyAlignment="1" applyProtection="1">
      <alignment vertical="center" wrapText="1"/>
      <protection/>
    </xf>
    <xf numFmtId="0" fontId="38" fillId="0" borderId="0" xfId="0" applyNumberFormat="1" applyFont="1" applyFill="1" applyBorder="1" applyAlignment="1" applyProtection="1">
      <alignment vertical="center" wrapText="1"/>
      <protection/>
    </xf>
    <xf numFmtId="0" fontId="30" fillId="0" borderId="0" xfId="0" applyNumberFormat="1" applyFont="1" applyFill="1" applyBorder="1" applyAlignment="1" applyProtection="1">
      <alignment vertical="center" wrapText="1"/>
      <protection/>
    </xf>
    <xf numFmtId="0" fontId="39" fillId="0" borderId="0" xfId="0" applyNumberFormat="1" applyFont="1" applyFill="1" applyBorder="1" applyAlignment="1" applyProtection="1">
      <alignment vertical="center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36" borderId="10" xfId="0" applyNumberFormat="1" applyFont="1" applyFill="1" applyBorder="1" applyAlignment="1" applyProtection="1">
      <alignment horizontal="left" vertical="center" wrapText="1"/>
      <protection/>
    </xf>
    <xf numFmtId="0" fontId="31" fillId="35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NumberFormat="1" applyFont="1" applyFill="1" applyBorder="1" applyAlignment="1" applyProtection="1">
      <alignment horizontal="center" vertical="center" wrapText="1"/>
      <protection/>
    </xf>
    <xf numFmtId="1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35" borderId="10" xfId="0" applyNumberFormat="1" applyFont="1" applyFill="1" applyBorder="1" applyAlignment="1" applyProtection="1">
      <alignment horizontal="center" vertical="center" wrapText="1"/>
      <protection/>
    </xf>
    <xf numFmtId="0" fontId="50" fillId="35" borderId="10" xfId="0" applyNumberFormat="1" applyFont="1" applyFill="1" applyBorder="1" applyAlignment="1" applyProtection="1">
      <alignment horizontal="center" vertical="center" wrapText="1"/>
      <protection/>
    </xf>
    <xf numFmtId="0" fontId="26" fillId="35" borderId="10" xfId="0" applyNumberFormat="1" applyFont="1" applyFill="1" applyBorder="1" applyAlignment="1" applyProtection="1">
      <alignment horizontal="center" vertical="center" wrapText="1"/>
      <protection/>
    </xf>
    <xf numFmtId="164" fontId="34" fillId="37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164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NumberFormat="1" applyFont="1" applyFill="1" applyBorder="1" applyAlignment="1" applyProtection="1">
      <alignment horizontal="center" vertical="center" wrapText="1"/>
      <protection/>
    </xf>
    <xf numFmtId="1" fontId="18" fillId="35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6" xfId="0" applyNumberFormat="1" applyFont="1" applyFill="1" applyBorder="1" applyAlignment="1" applyProtection="1">
      <alignment horizontal="center" vertical="center" wrapText="1"/>
      <protection/>
    </xf>
    <xf numFmtId="0" fontId="55" fillId="0" borderId="17" xfId="0" applyNumberFormat="1" applyFont="1" applyFill="1" applyBorder="1" applyAlignment="1" applyProtection="1">
      <alignment horizontal="center" vertical="center" wrapText="1"/>
      <protection/>
    </xf>
    <xf numFmtId="164" fontId="49" fillId="35" borderId="10" xfId="0" applyNumberFormat="1" applyFont="1" applyFill="1" applyBorder="1" applyAlignment="1" applyProtection="1">
      <alignment horizontal="center" vertical="center" wrapText="1"/>
      <protection/>
    </xf>
    <xf numFmtId="164" fontId="57" fillId="38" borderId="10" xfId="0" applyNumberFormat="1" applyFont="1" applyFill="1" applyBorder="1" applyAlignment="1" applyProtection="1">
      <alignment horizontal="center" vertical="center" wrapText="1"/>
      <protection/>
    </xf>
    <xf numFmtId="164" fontId="58" fillId="38" borderId="10" xfId="0" applyNumberFormat="1" applyFont="1" applyFill="1" applyBorder="1" applyAlignment="1" applyProtection="1">
      <alignment horizontal="center" vertical="center" wrapText="1"/>
      <protection/>
    </xf>
    <xf numFmtId="164" fontId="59" fillId="38" borderId="10" xfId="0" applyNumberFormat="1" applyFont="1" applyFill="1" applyBorder="1" applyAlignment="1" applyProtection="1">
      <alignment horizontal="center" vertical="center" wrapText="1"/>
      <protection/>
    </xf>
    <xf numFmtId="0" fontId="37" fillId="33" borderId="10" xfId="0" applyNumberFormat="1" applyFont="1" applyFill="1" applyBorder="1" applyAlignment="1" applyProtection="1">
      <alignment horizontal="center" vertical="center" wrapText="1"/>
      <protection/>
    </xf>
    <xf numFmtId="0" fontId="60" fillId="0" borderId="10" xfId="0" applyNumberFormat="1" applyFont="1" applyFill="1" applyBorder="1" applyAlignment="1" applyProtection="1">
      <alignment vertical="center" wrapText="1"/>
      <protection/>
    </xf>
    <xf numFmtId="0" fontId="39" fillId="0" borderId="15" xfId="0" applyNumberFormat="1" applyFont="1" applyFill="1" applyBorder="1" applyAlignment="1" applyProtection="1">
      <alignment horizontal="center" vertical="center" wrapText="1"/>
      <protection/>
    </xf>
    <xf numFmtId="0" fontId="36" fillId="36" borderId="15" xfId="0" applyNumberFormat="1" applyFont="1" applyFill="1" applyBorder="1" applyAlignment="1" applyProtection="1">
      <alignment horizontal="left" vertical="center" wrapText="1"/>
      <protection/>
    </xf>
    <xf numFmtId="164" fontId="30" fillId="35" borderId="15" xfId="0" applyNumberFormat="1" applyFont="1" applyFill="1" applyBorder="1" applyAlignment="1" applyProtection="1">
      <alignment horizontal="center" vertical="center" wrapText="1"/>
      <protection/>
    </xf>
    <xf numFmtId="164" fontId="30" fillId="0" borderId="15" xfId="0" applyNumberFormat="1" applyFont="1" applyFill="1" applyBorder="1" applyAlignment="1" applyProtection="1">
      <alignment horizontal="center" vertical="center" wrapText="1"/>
      <protection/>
    </xf>
    <xf numFmtId="164" fontId="56" fillId="38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6" fillId="35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25" fillId="35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NumberFormat="1" applyFont="1" applyFill="1" applyBorder="1" applyAlignment="1" applyProtection="1">
      <alignment horizontal="left" vertical="center" wrapText="1"/>
      <protection/>
    </xf>
    <xf numFmtId="2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36" borderId="0" xfId="0" applyNumberFormat="1" applyFont="1" applyFill="1" applyBorder="1" applyAlignment="1" applyProtection="1">
      <alignment horizontal="center" vertical="center" wrapText="1"/>
      <protection/>
    </xf>
    <xf numFmtId="0" fontId="6" fillId="36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NumberFormat="1" applyFont="1" applyFill="1" applyBorder="1" applyAlignment="1" applyProtection="1">
      <alignment vertical="center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54" fillId="39" borderId="15" xfId="0" applyNumberFormat="1" applyFont="1" applyFill="1" applyBorder="1" applyAlignment="1" applyProtection="1">
      <alignment horizontal="center" vertical="center" wrapText="1"/>
      <protection/>
    </xf>
    <xf numFmtId="0" fontId="17" fillId="38" borderId="0" xfId="0" applyNumberFormat="1" applyFont="1" applyFill="1" applyBorder="1" applyAlignment="1" applyProtection="1">
      <alignment vertical="center" wrapText="1"/>
      <protection/>
    </xf>
    <xf numFmtId="0" fontId="32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NumberFormat="1" applyFont="1" applyFill="1" applyBorder="1" applyAlignment="1" applyProtection="1">
      <alignment horizontal="left" vertical="center" wrapText="1"/>
      <protection/>
    </xf>
    <xf numFmtId="164" fontId="44" fillId="35" borderId="18" xfId="0" applyNumberFormat="1" applyFont="1" applyFill="1" applyBorder="1" applyAlignment="1" applyProtection="1">
      <alignment horizontal="center" vertical="center" wrapText="1"/>
      <protection/>
    </xf>
    <xf numFmtId="0" fontId="17" fillId="35" borderId="13" xfId="0" applyNumberFormat="1" applyFont="1" applyFill="1" applyBorder="1" applyAlignment="1" applyProtection="1">
      <alignment horizontal="left" vertical="center" wrapText="1"/>
      <protection/>
    </xf>
    <xf numFmtId="0" fontId="17" fillId="35" borderId="13" xfId="0" applyNumberFormat="1" applyFont="1" applyFill="1" applyBorder="1" applyAlignment="1" applyProtection="1">
      <alignment horizontal="center" vertical="center" wrapText="1"/>
      <protection/>
    </xf>
    <xf numFmtId="0" fontId="100" fillId="0" borderId="0" xfId="0" applyNumberFormat="1" applyFont="1" applyFill="1" applyBorder="1" applyAlignment="1" applyProtection="1">
      <alignment vertical="center" wrapText="1"/>
      <protection/>
    </xf>
    <xf numFmtId="0" fontId="35" fillId="0" borderId="0" xfId="0" applyNumberFormat="1" applyFont="1" applyFill="1" applyBorder="1" applyAlignment="1" applyProtection="1">
      <alignment horizontal="right" vertical="center" wrapText="1"/>
      <protection/>
    </xf>
    <xf numFmtId="0" fontId="40" fillId="0" borderId="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right" vertical="center" wrapText="1"/>
      <protection/>
    </xf>
    <xf numFmtId="164" fontId="46" fillId="38" borderId="0" xfId="0" applyNumberFormat="1" applyFont="1" applyFill="1" applyBorder="1" applyAlignment="1" applyProtection="1">
      <alignment horizontal="right" vertical="center" wrapText="1"/>
      <protection/>
    </xf>
    <xf numFmtId="0" fontId="46" fillId="38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20" xfId="0" applyNumberFormat="1" applyFont="1" applyFill="1" applyBorder="1" applyAlignment="1" applyProtection="1">
      <alignment horizontal="center" vertical="top" wrapText="1"/>
      <protection/>
    </xf>
    <xf numFmtId="0" fontId="42" fillId="0" borderId="15" xfId="0" applyNumberFormat="1" applyFont="1" applyFill="1" applyBorder="1" applyAlignment="1" applyProtection="1">
      <alignment horizontal="center" vertical="top" wrapText="1"/>
      <protection/>
    </xf>
    <xf numFmtId="0" fontId="42" fillId="0" borderId="10" xfId="0" applyNumberFormat="1" applyFont="1" applyFill="1" applyBorder="1" applyAlignment="1" applyProtection="1">
      <alignment horizontal="center" vertical="top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01" fillId="0" borderId="10" xfId="0" applyNumberFormat="1" applyFont="1" applyFill="1" applyBorder="1" applyAlignment="1" applyProtection="1">
      <alignment horizontal="center" vertical="center" wrapText="1"/>
      <protection/>
    </xf>
    <xf numFmtId="0" fontId="81" fillId="39" borderId="15" xfId="0" applyNumberFormat="1" applyFont="1" applyFill="1" applyBorder="1" applyAlignment="1" applyProtection="1">
      <alignment vertical="center" wrapText="1"/>
      <protection/>
    </xf>
    <xf numFmtId="0" fontId="62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35" borderId="10" xfId="0" applyNumberFormat="1" applyFont="1" applyFill="1" applyBorder="1" applyAlignment="1" applyProtection="1">
      <alignment horizontal="center" vertical="center" wrapText="1"/>
      <protection/>
    </xf>
    <xf numFmtId="0" fontId="82" fillId="39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single"/>
      </font>
    </dxf>
    <dxf>
      <font>
        <b/>
        <i/>
      </font>
      <fill>
        <patternFill patternType="lightUp">
          <bgColor rgb="FFFFCCCC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/>
      </font>
      <fill>
        <patternFill patternType="lightUp">
          <bgColor rgb="FFFFCCCC"/>
        </patternFill>
      </fill>
      <border>
        <left style="thin"/>
        <right style="thin"/>
        <top style="thin"/>
        <bottom style="thin"/>
      </border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theme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/>
        <color auto="1"/>
      </font>
      <fill>
        <patternFill patternType="lightUp">
          <bgColor rgb="FFFFCCCC"/>
        </patternFill>
      </fill>
      <border/>
    </dxf>
    <dxf>
      <font>
        <b/>
        <i val="0"/>
        <u val="double"/>
        <color theme="1"/>
      </font>
      <fill>
        <patternFill patternType="solid">
          <bgColor rgb="FFCCFFCC"/>
        </patternFill>
      </fill>
      <border/>
    </dxf>
    <dxf>
      <font>
        <b/>
        <i/>
        <color theme="1"/>
      </font>
      <fill>
        <patternFill patternType="lightUp">
          <bgColor rgb="FFFFCCCC"/>
        </patternFill>
      </fill>
      <border/>
    </dxf>
    <dxf>
      <font>
        <b/>
        <i/>
      </font>
      <fill>
        <patternFill patternType="lightUp">
          <bgColor rgb="FFFFCC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N35"/>
  <sheetViews>
    <sheetView tabSelected="1" view="pageBreakPreview" zoomScale="50" zoomScaleSheetLayoutView="50" zoomScalePageLayoutView="0" workbookViewId="0" topLeftCell="A20">
      <selection activeCell="D32" sqref="D32:L32"/>
    </sheetView>
  </sheetViews>
  <sheetFormatPr defaultColWidth="9.140625" defaultRowHeight="12.75" outlineLevelCol="1"/>
  <cols>
    <col min="1" max="1" width="11.7109375" style="56" customWidth="1"/>
    <col min="2" max="2" width="90.421875" style="1" customWidth="1"/>
    <col min="3" max="3" width="25.421875" style="1" customWidth="1"/>
    <col min="4" max="4" width="20.28125" style="1" customWidth="1" outlineLevel="1"/>
    <col min="5" max="13" width="24.00390625" style="1" customWidth="1" outlineLevel="1"/>
    <col min="14" max="14" width="15.8515625" style="2" customWidth="1"/>
    <col min="15" max="16384" width="9.140625" style="1" customWidth="1"/>
  </cols>
  <sheetData>
    <row r="1" spans="1:14" s="22" customFormat="1" ht="81" customHeight="1">
      <c r="A1" s="68"/>
      <c r="B1" s="109" t="s">
        <v>70</v>
      </c>
      <c r="G1" s="110" t="s">
        <v>71</v>
      </c>
      <c r="H1" s="111"/>
      <c r="I1" s="111"/>
      <c r="J1" s="111"/>
      <c r="K1" s="111"/>
      <c r="L1" s="111"/>
      <c r="M1" s="111"/>
      <c r="N1" s="23"/>
    </row>
    <row r="2" spans="1:13" ht="60">
      <c r="A2" s="112" t="s">
        <v>69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4" s="48" customFormat="1" ht="33.75">
      <c r="A3" s="113" t="s">
        <v>38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47"/>
    </row>
    <row r="4" spans="1:14" s="6" customFormat="1" ht="80.25" customHeight="1">
      <c r="A4" s="3" t="s">
        <v>0</v>
      </c>
      <c r="B4" s="3"/>
      <c r="C4" s="57" t="s">
        <v>3</v>
      </c>
      <c r="D4" s="58"/>
      <c r="E4" s="4" t="s">
        <v>34</v>
      </c>
      <c r="F4" s="4" t="s">
        <v>35</v>
      </c>
      <c r="G4" s="4" t="s">
        <v>14</v>
      </c>
      <c r="H4" s="4" t="s">
        <v>18</v>
      </c>
      <c r="I4" s="4" t="s">
        <v>15</v>
      </c>
      <c r="J4" s="4" t="s">
        <v>36</v>
      </c>
      <c r="K4" s="4" t="s">
        <v>16</v>
      </c>
      <c r="L4" s="4" t="s">
        <v>17</v>
      </c>
      <c r="M4" s="4" t="s">
        <v>9</v>
      </c>
      <c r="N4" s="5" t="s">
        <v>23</v>
      </c>
    </row>
    <row r="5" spans="1:14" s="8" customFormat="1" ht="60.75">
      <c r="A5" s="53" t="s">
        <v>2</v>
      </c>
      <c r="B5" s="37" t="s">
        <v>43</v>
      </c>
      <c r="C5" s="126">
        <f>E5+F5+G5+H5+I5+J5+K5+L5+M5+C20</f>
        <v>1205</v>
      </c>
      <c r="D5" s="4" t="s">
        <v>42</v>
      </c>
      <c r="E5" s="33">
        <f>E9+E14</f>
        <v>513</v>
      </c>
      <c r="F5" s="33">
        <f aca="true" t="shared" si="0" ref="F5:M5">F9+F14</f>
        <v>157</v>
      </c>
      <c r="G5" s="33">
        <f t="shared" si="0"/>
        <v>36</v>
      </c>
      <c r="H5" s="33">
        <f t="shared" si="0"/>
        <v>36</v>
      </c>
      <c r="I5" s="33">
        <f t="shared" si="0"/>
        <v>61</v>
      </c>
      <c r="J5" s="33">
        <f t="shared" si="0"/>
        <v>67</v>
      </c>
      <c r="K5" s="33">
        <f t="shared" si="0"/>
        <v>46</v>
      </c>
      <c r="L5" s="33">
        <f t="shared" si="0"/>
        <v>181</v>
      </c>
      <c r="M5" s="33">
        <f t="shared" si="0"/>
        <v>34</v>
      </c>
      <c r="N5" s="7"/>
    </row>
    <row r="6" spans="1:13" s="32" customFormat="1" ht="23.25">
      <c r="A6" s="36"/>
      <c r="B6" s="59" t="s">
        <v>40</v>
      </c>
      <c r="C6" s="60">
        <v>87211</v>
      </c>
      <c r="D6" s="61"/>
      <c r="E6" s="60">
        <v>35251</v>
      </c>
      <c r="F6" s="60">
        <v>9652</v>
      </c>
      <c r="G6" s="60">
        <v>5998</v>
      </c>
      <c r="H6" s="60">
        <v>2039</v>
      </c>
      <c r="I6" s="60">
        <v>5122</v>
      </c>
      <c r="J6" s="60">
        <v>5025</v>
      </c>
      <c r="K6" s="60">
        <v>5154</v>
      </c>
      <c r="L6" s="60">
        <v>12774</v>
      </c>
      <c r="M6" s="60">
        <v>6475</v>
      </c>
    </row>
    <row r="7" spans="1:14" s="50" customFormat="1" ht="60.75">
      <c r="A7" s="83"/>
      <c r="B7" s="84" t="s">
        <v>41</v>
      </c>
      <c r="C7" s="85">
        <f>C5/C6*1000</f>
        <v>13.817064361147102</v>
      </c>
      <c r="D7" s="86"/>
      <c r="E7" s="87">
        <f aca="true" t="shared" si="1" ref="E7:M7">E5/E6*1000</f>
        <v>14.552778644577458</v>
      </c>
      <c r="F7" s="87">
        <f t="shared" si="1"/>
        <v>16.266058847907168</v>
      </c>
      <c r="G7" s="87">
        <f t="shared" si="1"/>
        <v>6.0020006668889625</v>
      </c>
      <c r="H7" s="87">
        <f t="shared" si="1"/>
        <v>17.65571358509073</v>
      </c>
      <c r="I7" s="87">
        <f t="shared" si="1"/>
        <v>11.909410386567748</v>
      </c>
      <c r="J7" s="87">
        <f t="shared" si="1"/>
        <v>13.333333333333334</v>
      </c>
      <c r="K7" s="87">
        <f t="shared" si="1"/>
        <v>8.92510671323244</v>
      </c>
      <c r="L7" s="87">
        <f t="shared" si="1"/>
        <v>14.169406607170815</v>
      </c>
      <c r="M7" s="87">
        <f t="shared" si="1"/>
        <v>5.250965250965251</v>
      </c>
      <c r="N7" s="49"/>
    </row>
    <row r="8" spans="1:14" s="10" customFormat="1" ht="32.25" customHeight="1">
      <c r="A8" s="93"/>
      <c r="B8" s="94" t="s">
        <v>67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"/>
    </row>
    <row r="9" spans="1:14" s="27" customFormat="1" ht="60.75">
      <c r="A9" s="88" t="s">
        <v>1</v>
      </c>
      <c r="B9" s="89" t="s">
        <v>44</v>
      </c>
      <c r="C9" s="90">
        <f>E9+F9+G9+H9+I9+J9+K9+L9+M9</f>
        <v>466</v>
      </c>
      <c r="D9" s="91" t="s">
        <v>42</v>
      </c>
      <c r="E9" s="92">
        <f>E11+E12</f>
        <v>217</v>
      </c>
      <c r="F9" s="92">
        <f aca="true" t="shared" si="2" ref="F9:M9">F11+F12</f>
        <v>70</v>
      </c>
      <c r="G9" s="92">
        <f t="shared" si="2"/>
        <v>19</v>
      </c>
      <c r="H9" s="92">
        <f t="shared" si="2"/>
        <v>19</v>
      </c>
      <c r="I9" s="92">
        <f t="shared" si="2"/>
        <v>24</v>
      </c>
      <c r="J9" s="92">
        <f t="shared" si="2"/>
        <v>30</v>
      </c>
      <c r="K9" s="92">
        <f t="shared" si="2"/>
        <v>24</v>
      </c>
      <c r="L9" s="92">
        <f t="shared" si="2"/>
        <v>48</v>
      </c>
      <c r="M9" s="92">
        <f t="shared" si="2"/>
        <v>15</v>
      </c>
      <c r="N9" s="26">
        <f>E9+F9+G9+H9+I9+J9+K9+L9+M9</f>
        <v>466</v>
      </c>
    </row>
    <row r="10" spans="1:14" s="27" customFormat="1" ht="45.75" customHeight="1">
      <c r="A10" s="25"/>
      <c r="B10" s="45" t="s">
        <v>56</v>
      </c>
      <c r="C10" s="77">
        <f>C9/C6*1000</f>
        <v>5.343362649207095</v>
      </c>
      <c r="D10" s="69"/>
      <c r="E10" s="80">
        <f aca="true" t="shared" si="3" ref="E10:M10">E9/E6*1000</f>
        <v>6.1558537346458255</v>
      </c>
      <c r="F10" s="80">
        <f t="shared" si="3"/>
        <v>7.252382925818483</v>
      </c>
      <c r="G10" s="80">
        <f t="shared" si="3"/>
        <v>3.167722574191397</v>
      </c>
      <c r="H10" s="80">
        <f t="shared" si="3"/>
        <v>9.31829328102011</v>
      </c>
      <c r="I10" s="80">
        <f t="shared" si="3"/>
        <v>4.68566966028895</v>
      </c>
      <c r="J10" s="80">
        <f t="shared" si="3"/>
        <v>5.970149253731344</v>
      </c>
      <c r="K10" s="80">
        <f t="shared" si="3"/>
        <v>4.656577415599534</v>
      </c>
      <c r="L10" s="80">
        <f t="shared" si="3"/>
        <v>3.7576326914044156</v>
      </c>
      <c r="M10" s="80">
        <f t="shared" si="3"/>
        <v>2.3166023166023164</v>
      </c>
      <c r="N10" s="26"/>
    </row>
    <row r="11" spans="1:14" s="13" customFormat="1" ht="27">
      <c r="A11" s="11" t="s">
        <v>20</v>
      </c>
      <c r="B11" s="14" t="s">
        <v>8</v>
      </c>
      <c r="C11" s="34">
        <f>E11+F11+G11+H11+I11+J11+K11+L11+M11</f>
        <v>204</v>
      </c>
      <c r="D11" s="11"/>
      <c r="E11" s="72">
        <v>117</v>
      </c>
      <c r="F11" s="72">
        <v>31</v>
      </c>
      <c r="G11" s="72">
        <v>7</v>
      </c>
      <c r="H11" s="72">
        <v>5</v>
      </c>
      <c r="I11" s="72">
        <v>6</v>
      </c>
      <c r="J11" s="72">
        <v>13</v>
      </c>
      <c r="K11" s="72">
        <v>6</v>
      </c>
      <c r="L11" s="72">
        <v>15</v>
      </c>
      <c r="M11" s="72">
        <v>4</v>
      </c>
      <c r="N11" s="12">
        <f>E11+F11+G11+H11+I11+J11+K11+L11+M11</f>
        <v>204</v>
      </c>
    </row>
    <row r="12" spans="1:14" s="13" customFormat="1" ht="27">
      <c r="A12" s="11" t="s">
        <v>21</v>
      </c>
      <c r="B12" s="14" t="s">
        <v>45</v>
      </c>
      <c r="C12" s="34">
        <f>E12+F12+G12+H12+I12+J12+K12+L12+M12</f>
        <v>262</v>
      </c>
      <c r="D12" s="11"/>
      <c r="E12" s="72">
        <v>100</v>
      </c>
      <c r="F12" s="72">
        <v>39</v>
      </c>
      <c r="G12" s="72">
        <v>12</v>
      </c>
      <c r="H12" s="72">
        <v>14</v>
      </c>
      <c r="I12" s="72">
        <v>18</v>
      </c>
      <c r="J12" s="72">
        <v>17</v>
      </c>
      <c r="K12" s="72">
        <v>18</v>
      </c>
      <c r="L12" s="72">
        <v>33</v>
      </c>
      <c r="M12" s="72">
        <v>11</v>
      </c>
      <c r="N12" s="12">
        <f>E12+F12+G12+H12+I12+J12+K12+L12+M12</f>
        <v>262</v>
      </c>
    </row>
    <row r="13" spans="1:14" s="29" customFormat="1" ht="27">
      <c r="A13" s="31" t="s">
        <v>47</v>
      </c>
      <c r="B13" s="38" t="s">
        <v>19</v>
      </c>
      <c r="C13" s="34">
        <f>E13+F13+G13+H13+I13+J13+K13+L13+M13</f>
        <v>182</v>
      </c>
      <c r="D13" s="39"/>
      <c r="E13" s="72">
        <v>62</v>
      </c>
      <c r="F13" s="72">
        <v>28</v>
      </c>
      <c r="G13" s="72">
        <v>8</v>
      </c>
      <c r="H13" s="72">
        <v>9</v>
      </c>
      <c r="I13" s="72">
        <v>10</v>
      </c>
      <c r="J13" s="72">
        <v>14</v>
      </c>
      <c r="K13" s="72">
        <v>15</v>
      </c>
      <c r="L13" s="72">
        <v>26</v>
      </c>
      <c r="M13" s="72">
        <v>10</v>
      </c>
      <c r="N13" s="28"/>
    </row>
    <row r="14" spans="1:14" s="27" customFormat="1" ht="60.75">
      <c r="A14" s="25" t="s">
        <v>7</v>
      </c>
      <c r="B14" s="37" t="s">
        <v>46</v>
      </c>
      <c r="C14" s="33">
        <f>C16+C17+C18+C19</f>
        <v>665</v>
      </c>
      <c r="D14" s="4" t="s">
        <v>42</v>
      </c>
      <c r="E14" s="34">
        <f>E16+E17+E18+E19</f>
        <v>296</v>
      </c>
      <c r="F14" s="34">
        <f aca="true" t="shared" si="4" ref="F14:M14">F16+F17+F18+F19</f>
        <v>87</v>
      </c>
      <c r="G14" s="34">
        <f t="shared" si="4"/>
        <v>17</v>
      </c>
      <c r="H14" s="34">
        <f t="shared" si="4"/>
        <v>17</v>
      </c>
      <c r="I14" s="34">
        <f t="shared" si="4"/>
        <v>37</v>
      </c>
      <c r="J14" s="34">
        <f t="shared" si="4"/>
        <v>37</v>
      </c>
      <c r="K14" s="34">
        <f t="shared" si="4"/>
        <v>22</v>
      </c>
      <c r="L14" s="34">
        <f t="shared" si="4"/>
        <v>133</v>
      </c>
      <c r="M14" s="34">
        <f t="shared" si="4"/>
        <v>19</v>
      </c>
      <c r="N14" s="27">
        <f>E14+F14+G14+H14+I14+J14+K14+L14+M14</f>
        <v>665</v>
      </c>
    </row>
    <row r="15" spans="1:13" s="46" customFormat="1" ht="40.5">
      <c r="A15" s="4"/>
      <c r="B15" s="45" t="s">
        <v>55</v>
      </c>
      <c r="C15" s="62">
        <f>C14/C6*1000</f>
        <v>7.6251848964006825</v>
      </c>
      <c r="D15" s="39"/>
      <c r="E15" s="79">
        <f aca="true" t="shared" si="5" ref="E15:M15">E14/E6*1000</f>
        <v>8.396924909931634</v>
      </c>
      <c r="F15" s="79">
        <f t="shared" si="5"/>
        <v>9.013675922088686</v>
      </c>
      <c r="G15" s="79">
        <f t="shared" si="5"/>
        <v>2.834278092697566</v>
      </c>
      <c r="H15" s="79">
        <f t="shared" si="5"/>
        <v>8.337420304070623</v>
      </c>
      <c r="I15" s="79">
        <f t="shared" si="5"/>
        <v>7.223740726278797</v>
      </c>
      <c r="J15" s="79">
        <f t="shared" si="5"/>
        <v>7.36318407960199</v>
      </c>
      <c r="K15" s="79">
        <f t="shared" si="5"/>
        <v>4.268529297632906</v>
      </c>
      <c r="L15" s="79">
        <f t="shared" si="5"/>
        <v>10.411773915766402</v>
      </c>
      <c r="M15" s="79">
        <f t="shared" si="5"/>
        <v>2.9343629343629347</v>
      </c>
    </row>
    <row r="16" spans="1:14" s="13" customFormat="1" ht="25.5">
      <c r="A16" s="11" t="s">
        <v>10</v>
      </c>
      <c r="B16" s="14" t="s">
        <v>4</v>
      </c>
      <c r="C16" s="34">
        <f>E16+F16+G16+H16+I16+J16+K16+L16+M16</f>
        <v>37</v>
      </c>
      <c r="D16" s="40"/>
      <c r="E16" s="73">
        <v>16</v>
      </c>
      <c r="F16" s="73">
        <v>2</v>
      </c>
      <c r="G16" s="73">
        <v>1</v>
      </c>
      <c r="H16" s="73">
        <v>2</v>
      </c>
      <c r="I16" s="73">
        <v>1</v>
      </c>
      <c r="J16" s="73">
        <v>7</v>
      </c>
      <c r="K16" s="73"/>
      <c r="L16" s="73">
        <v>8</v>
      </c>
      <c r="M16" s="73"/>
      <c r="N16" s="12"/>
    </row>
    <row r="17" spans="1:14" s="13" customFormat="1" ht="25.5">
      <c r="A17" s="11" t="s">
        <v>11</v>
      </c>
      <c r="B17" s="14" t="s">
        <v>5</v>
      </c>
      <c r="C17" s="34">
        <f>E17+F17+G17+H17+I17+J17+K17+L17+M17</f>
        <v>458</v>
      </c>
      <c r="D17" s="40"/>
      <c r="E17" s="73">
        <v>187</v>
      </c>
      <c r="F17" s="73">
        <v>66</v>
      </c>
      <c r="G17" s="73">
        <v>13</v>
      </c>
      <c r="H17" s="73">
        <v>15</v>
      </c>
      <c r="I17" s="73">
        <v>29</v>
      </c>
      <c r="J17" s="73">
        <v>28</v>
      </c>
      <c r="K17" s="73">
        <v>20</v>
      </c>
      <c r="L17" s="73">
        <v>82</v>
      </c>
      <c r="M17" s="73">
        <v>18</v>
      </c>
      <c r="N17" s="12"/>
    </row>
    <row r="18" spans="1:14" s="13" customFormat="1" ht="25.5">
      <c r="A18" s="11" t="s">
        <v>12</v>
      </c>
      <c r="B18" s="14" t="s">
        <v>6</v>
      </c>
      <c r="C18" s="34">
        <f>E18+F18+G18+H18+I18+J18+K18+L18+M18</f>
        <v>8</v>
      </c>
      <c r="D18" s="40"/>
      <c r="E18" s="73">
        <v>2</v>
      </c>
      <c r="F18" s="73">
        <v>1</v>
      </c>
      <c r="G18" s="73"/>
      <c r="H18" s="73"/>
      <c r="I18" s="73">
        <v>3</v>
      </c>
      <c r="J18" s="73"/>
      <c r="K18" s="73">
        <v>1</v>
      </c>
      <c r="L18" s="73"/>
      <c r="M18" s="73">
        <v>1</v>
      </c>
      <c r="N18" s="12"/>
    </row>
    <row r="19" spans="1:14" s="13" customFormat="1" ht="40.5">
      <c r="A19" s="71" t="s">
        <v>13</v>
      </c>
      <c r="B19" s="14" t="s">
        <v>37</v>
      </c>
      <c r="C19" s="34">
        <f>E19+F19+G19+H19+I19+J19+K19+L19+M19</f>
        <v>162</v>
      </c>
      <c r="D19" s="40"/>
      <c r="E19" s="73">
        <v>91</v>
      </c>
      <c r="F19" s="73">
        <v>18</v>
      </c>
      <c r="G19" s="73">
        <v>3</v>
      </c>
      <c r="H19" s="73"/>
      <c r="I19" s="73">
        <v>4</v>
      </c>
      <c r="J19" s="73">
        <v>2</v>
      </c>
      <c r="K19" s="73">
        <v>1</v>
      </c>
      <c r="L19" s="73">
        <v>43</v>
      </c>
      <c r="M19" s="73">
        <v>0</v>
      </c>
      <c r="N19" s="12"/>
    </row>
    <row r="20" spans="1:14" s="13" customFormat="1" ht="26.25" thickBot="1">
      <c r="A20" s="122" t="s">
        <v>72</v>
      </c>
      <c r="B20" s="37" t="s">
        <v>73</v>
      </c>
      <c r="C20" s="123">
        <v>74</v>
      </c>
      <c r="D20" s="40"/>
      <c r="E20" s="73"/>
      <c r="F20" s="73"/>
      <c r="G20" s="73"/>
      <c r="H20" s="73"/>
      <c r="I20" s="73"/>
      <c r="J20" s="73"/>
      <c r="K20" s="73"/>
      <c r="L20" s="73"/>
      <c r="M20" s="73"/>
      <c r="N20" s="12"/>
    </row>
    <row r="21" spans="1:14" s="13" customFormat="1" ht="25.5">
      <c r="A21" s="75" t="s">
        <v>60</v>
      </c>
      <c r="B21" s="70" t="s">
        <v>57</v>
      </c>
      <c r="C21" s="67"/>
      <c r="D21" s="40"/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12"/>
    </row>
    <row r="22" spans="1:14" s="13" customFormat="1" ht="25.5">
      <c r="A22" s="76" t="s">
        <v>61</v>
      </c>
      <c r="B22" s="70" t="s">
        <v>58</v>
      </c>
      <c r="C22" s="67"/>
      <c r="D22" s="40"/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12"/>
    </row>
    <row r="23" spans="1:14" s="13" customFormat="1" ht="40.5">
      <c r="A23" s="76" t="s">
        <v>62</v>
      </c>
      <c r="B23" s="70" t="s">
        <v>59</v>
      </c>
      <c r="C23" s="67"/>
      <c r="D23" s="40"/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12"/>
    </row>
    <row r="24" spans="1:14" s="52" customFormat="1" ht="51" customHeight="1">
      <c r="A24" s="103" t="s">
        <v>49</v>
      </c>
      <c r="B24" s="117" t="s">
        <v>68</v>
      </c>
      <c r="C24" s="118"/>
      <c r="D24" s="118"/>
      <c r="E24" s="119"/>
      <c r="F24" s="119"/>
      <c r="G24" s="119"/>
      <c r="H24" s="119"/>
      <c r="I24" s="119"/>
      <c r="J24" s="119"/>
      <c r="K24" s="119"/>
      <c r="L24" s="119"/>
      <c r="M24" s="119"/>
      <c r="N24" s="51"/>
    </row>
    <row r="25" spans="4:13" s="19" customFormat="1" ht="25.5">
      <c r="D25" s="120"/>
      <c r="E25" s="25" t="s">
        <v>24</v>
      </c>
      <c r="F25" s="25" t="s">
        <v>25</v>
      </c>
      <c r="G25" s="25" t="s">
        <v>26</v>
      </c>
      <c r="H25" s="25" t="s">
        <v>27</v>
      </c>
      <c r="I25" s="25" t="s">
        <v>28</v>
      </c>
      <c r="J25" s="25" t="s">
        <v>29</v>
      </c>
      <c r="K25" s="25" t="s">
        <v>30</v>
      </c>
      <c r="L25" s="25" t="s">
        <v>31</v>
      </c>
      <c r="M25" s="25" t="s">
        <v>32</v>
      </c>
    </row>
    <row r="26" spans="1:13" s="13" customFormat="1" ht="20.25">
      <c r="A26" s="104"/>
      <c r="B26" s="107" t="s">
        <v>40</v>
      </c>
      <c r="C26" s="108">
        <v>87211</v>
      </c>
      <c r="D26" s="121"/>
      <c r="E26" s="35">
        <v>35251</v>
      </c>
      <c r="F26" s="35">
        <v>9652</v>
      </c>
      <c r="G26" s="35">
        <v>5998</v>
      </c>
      <c r="H26" s="35">
        <v>2039</v>
      </c>
      <c r="I26" s="35">
        <v>5122</v>
      </c>
      <c r="J26" s="35">
        <v>5025</v>
      </c>
      <c r="K26" s="35">
        <v>5154</v>
      </c>
      <c r="L26" s="35">
        <v>12774</v>
      </c>
      <c r="M26" s="35">
        <v>6475</v>
      </c>
    </row>
    <row r="27" spans="1:13" s="24" customFormat="1" ht="53.25" customHeight="1">
      <c r="A27" s="54" t="s">
        <v>50</v>
      </c>
      <c r="B27" s="105" t="s">
        <v>41</v>
      </c>
      <c r="C27" s="106">
        <f>C28/C26*1000</f>
        <v>16.832738989347675</v>
      </c>
      <c r="D27" s="121"/>
      <c r="E27" s="78">
        <f aca="true" t="shared" si="6" ref="E27:M27">E28/E26*1000</f>
        <v>15.063402456667896</v>
      </c>
      <c r="F27" s="78">
        <f t="shared" si="6"/>
        <v>20.410277662660587</v>
      </c>
      <c r="G27" s="78">
        <f t="shared" si="6"/>
        <v>7.169056352117373</v>
      </c>
      <c r="H27" s="78">
        <f t="shared" si="6"/>
        <v>46.59146640510054</v>
      </c>
      <c r="I27" s="78">
        <f t="shared" si="6"/>
        <v>19.71885982038266</v>
      </c>
      <c r="J27" s="78">
        <f t="shared" si="6"/>
        <v>19.502487562189053</v>
      </c>
      <c r="K27" s="78">
        <f t="shared" si="6"/>
        <v>17.85021342646488</v>
      </c>
      <c r="L27" s="78">
        <f t="shared" si="6"/>
        <v>21.52810396117113</v>
      </c>
      <c r="M27" s="78">
        <f t="shared" si="6"/>
        <v>5.559845559845559</v>
      </c>
    </row>
    <row r="28" spans="1:14" s="21" customFormat="1" ht="45" customHeight="1">
      <c r="A28" s="55" t="s">
        <v>51</v>
      </c>
      <c r="B28" s="125" t="s">
        <v>39</v>
      </c>
      <c r="C28" s="63">
        <f>E28+F28+G28+H28+I28+J28+K28+L28+M28</f>
        <v>1468</v>
      </c>
      <c r="D28" s="121"/>
      <c r="E28" s="64">
        <f>E29+E30</f>
        <v>531</v>
      </c>
      <c r="F28" s="65">
        <f aca="true" t="shared" si="7" ref="F28:M28">F29+F30</f>
        <v>197</v>
      </c>
      <c r="G28" s="64">
        <f t="shared" si="7"/>
        <v>43</v>
      </c>
      <c r="H28" s="65">
        <f t="shared" si="7"/>
        <v>95</v>
      </c>
      <c r="I28" s="65">
        <f>I29+I30</f>
        <v>101</v>
      </c>
      <c r="J28" s="65">
        <f t="shared" si="7"/>
        <v>98</v>
      </c>
      <c r="K28" s="65">
        <f t="shared" si="7"/>
        <v>92</v>
      </c>
      <c r="L28" s="65">
        <f t="shared" si="7"/>
        <v>275</v>
      </c>
      <c r="M28" s="65">
        <f t="shared" si="7"/>
        <v>36</v>
      </c>
      <c r="N28" s="20"/>
    </row>
    <row r="29" spans="1:14" s="30" customFormat="1" ht="27">
      <c r="A29" s="41" t="s">
        <v>52</v>
      </c>
      <c r="B29" s="14" t="s">
        <v>22</v>
      </c>
      <c r="C29" s="35">
        <f>E29+F29+G29+H29+I29+J29+K29+L29+M29</f>
        <v>711</v>
      </c>
      <c r="D29" s="121"/>
      <c r="E29" s="72">
        <v>330</v>
      </c>
      <c r="F29" s="72">
        <v>140</v>
      </c>
      <c r="G29" s="72">
        <v>13</v>
      </c>
      <c r="H29" s="72">
        <v>29</v>
      </c>
      <c r="I29" s="72">
        <v>40</v>
      </c>
      <c r="J29" s="72">
        <v>32</v>
      </c>
      <c r="K29" s="72">
        <v>22</v>
      </c>
      <c r="L29" s="72">
        <v>95</v>
      </c>
      <c r="M29" s="72">
        <v>10</v>
      </c>
      <c r="N29" s="12"/>
    </row>
    <row r="30" spans="1:14" s="30" customFormat="1" ht="27">
      <c r="A30" s="11" t="s">
        <v>53</v>
      </c>
      <c r="B30" s="14" t="s">
        <v>33</v>
      </c>
      <c r="C30" s="35">
        <f>E30+F30+G30+H30+I30+J30+K30+L30+M30</f>
        <v>757</v>
      </c>
      <c r="D30" s="121"/>
      <c r="E30" s="72">
        <v>201</v>
      </c>
      <c r="F30" s="72">
        <v>57</v>
      </c>
      <c r="G30" s="72">
        <v>30</v>
      </c>
      <c r="H30" s="72">
        <v>66</v>
      </c>
      <c r="I30" s="72">
        <v>61</v>
      </c>
      <c r="J30" s="72">
        <v>66</v>
      </c>
      <c r="K30" s="72">
        <v>70</v>
      </c>
      <c r="L30" s="72">
        <v>180</v>
      </c>
      <c r="M30" s="72">
        <v>26</v>
      </c>
      <c r="N30" s="12"/>
    </row>
    <row r="31" spans="1:14" s="43" customFormat="1" ht="20.25">
      <c r="A31" s="11"/>
      <c r="B31" s="44" t="s">
        <v>54</v>
      </c>
      <c r="C31" s="11"/>
      <c r="D31" s="102"/>
      <c r="E31" s="74">
        <f>E30/E26*1000</f>
        <v>5.701965901676548</v>
      </c>
      <c r="F31" s="74">
        <f aca="true" t="shared" si="8" ref="F31:M31">F30/F26*1000</f>
        <v>5.905511811023622</v>
      </c>
      <c r="G31" s="74">
        <f t="shared" si="8"/>
        <v>5.001667222407469</v>
      </c>
      <c r="H31" s="74">
        <f t="shared" si="8"/>
        <v>32.368808239333006</v>
      </c>
      <c r="I31" s="74">
        <f t="shared" si="8"/>
        <v>11.909410386567748</v>
      </c>
      <c r="J31" s="74">
        <f t="shared" si="8"/>
        <v>13.134328358208954</v>
      </c>
      <c r="K31" s="74">
        <f t="shared" si="8"/>
        <v>13.581684128831975</v>
      </c>
      <c r="L31" s="74">
        <f t="shared" si="8"/>
        <v>14.091122592766558</v>
      </c>
      <c r="M31" s="74">
        <f t="shared" si="8"/>
        <v>4.015444015444015</v>
      </c>
      <c r="N31" s="42"/>
    </row>
    <row r="32" spans="1:14" s="18" customFormat="1" ht="60">
      <c r="A32" s="101">
        <v>3</v>
      </c>
      <c r="B32" s="124" t="s">
        <v>48</v>
      </c>
      <c r="C32" s="127">
        <f>C28+C5</f>
        <v>2673</v>
      </c>
      <c r="D32" s="115" t="s">
        <v>64</v>
      </c>
      <c r="E32" s="116"/>
      <c r="F32" s="116"/>
      <c r="G32" s="116"/>
      <c r="H32" s="116"/>
      <c r="I32" s="116"/>
      <c r="J32" s="116"/>
      <c r="K32" s="116"/>
      <c r="L32" s="116"/>
      <c r="M32" s="66"/>
      <c r="N32" s="17"/>
    </row>
    <row r="33" spans="1:14" s="18" customFormat="1" ht="23.25">
      <c r="A33" s="98"/>
      <c r="B33" s="99"/>
      <c r="C33" s="100"/>
      <c r="D33" s="116" t="s">
        <v>65</v>
      </c>
      <c r="E33" s="116"/>
      <c r="F33" s="116"/>
      <c r="G33" s="116"/>
      <c r="H33" s="116"/>
      <c r="I33" s="116"/>
      <c r="J33" s="116"/>
      <c r="K33" s="116"/>
      <c r="L33" s="116"/>
      <c r="M33" s="81">
        <v>100</v>
      </c>
      <c r="N33" s="17"/>
    </row>
    <row r="34" spans="1:14" s="16" customFormat="1" ht="41.25" customHeight="1">
      <c r="A34" s="97"/>
      <c r="D34" s="114" t="s">
        <v>66</v>
      </c>
      <c r="E34" s="114"/>
      <c r="F34" s="114"/>
      <c r="G34" s="114"/>
      <c r="H34" s="114"/>
      <c r="I34" s="114"/>
      <c r="J34" s="114"/>
      <c r="K34" s="114"/>
      <c r="L34" s="114"/>
      <c r="M34" s="82" t="s">
        <v>63</v>
      </c>
      <c r="N34" s="15"/>
    </row>
    <row r="35" ht="12.75">
      <c r="A35" s="96"/>
    </row>
  </sheetData>
  <sheetProtection/>
  <mergeCells count="8">
    <mergeCell ref="G1:M1"/>
    <mergeCell ref="A2:M2"/>
    <mergeCell ref="A3:M3"/>
    <mergeCell ref="D34:L34"/>
    <mergeCell ref="D32:L32"/>
    <mergeCell ref="D33:L33"/>
    <mergeCell ref="B24:M24"/>
    <mergeCell ref="D25:D30"/>
  </mergeCells>
  <conditionalFormatting sqref="E7:M7">
    <cfRule type="top10" priority="17" dxfId="12" stopIfTrue="1" rank="4"/>
    <cfRule type="top10" priority="19" dxfId="13" stopIfTrue="1" rank="4" bottom="1"/>
  </conditionalFormatting>
  <conditionalFormatting sqref="E27:M27">
    <cfRule type="top10" priority="16" dxfId="14" stopIfTrue="1" rank="4" bottom="1"/>
    <cfRule type="top10" priority="18" dxfId="13" stopIfTrue="1" rank="4"/>
  </conditionalFormatting>
  <conditionalFormatting sqref="M32">
    <cfRule type="top10" priority="14" dxfId="15" stopIfTrue="1" rank="4" bottom="1"/>
    <cfRule type="top10" priority="15" dxfId="4" stopIfTrue="1" rank="4"/>
  </conditionalFormatting>
  <conditionalFormatting sqref="D32">
    <cfRule type="top10" priority="12" dxfId="15" stopIfTrue="1" rank="4" bottom="1"/>
    <cfRule type="top10" priority="13" dxfId="4" stopIfTrue="1" rank="4"/>
  </conditionalFormatting>
  <conditionalFormatting sqref="E15:M15">
    <cfRule type="top10" priority="5" dxfId="12" stopIfTrue="1" rank="4"/>
    <cfRule type="top10" priority="6" dxfId="13" stopIfTrue="1" rank="4" bottom="1"/>
  </conditionalFormatting>
  <conditionalFormatting sqref="E10:M10">
    <cfRule type="top10" priority="3" dxfId="12" stopIfTrue="1" rank="4"/>
    <cfRule type="top10" priority="4" dxfId="13" stopIfTrue="1" rank="4" bottom="1"/>
  </conditionalFormatting>
  <printOptions/>
  <pageMargins left="0" right="0" top="0.3937007874015748" bottom="0" header="0.31496062992125984" footer="0.196850393700787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2017-03-14T11:49:03Z</cp:lastPrinted>
  <dcterms:created xsi:type="dcterms:W3CDTF">2006-04-14T06:02:30Z</dcterms:created>
  <dcterms:modified xsi:type="dcterms:W3CDTF">2017-03-14T12:06:05Z</dcterms:modified>
  <cp:category/>
  <cp:version/>
  <cp:contentType/>
  <cp:contentStatus/>
</cp:coreProperties>
</file>