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<sst xmlns="http://schemas.openxmlformats.org/spreadsheetml/2006/main" count="367" uniqueCount="241">
  <si>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</si>
  <si>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</si>
  <si>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</si>
  <si>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</si>
  <si>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</si>
  <si>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</si>
  <si>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</si>
  <si>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</si>
  <si>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</si>
  <si>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</si>
  <si>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</si>
  <si>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</si>
  <si>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</si>
  <si>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</si>
  <si>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</si>
  <si>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</si>
  <si>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</si>
  <si>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</si>
  <si>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</si>
  <si>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</si>
  <si>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</si>
  <si>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</si>
  <si>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</si>
  <si>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</si>
  <si>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</si>
  <si>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</si>
  <si>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</si>
  <si>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</si>
  <si>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</si>
  <si>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</si>
  <si>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</si>
  <si>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</si>
  <si>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</si>
  <si>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</si>
  <si>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</si>
  <si>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</si>
  <si>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</si>
  <si>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</si>
  <si>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</si>
  <si>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</si>
  <si>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</si>
  <si>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</si>
  <si>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</si>
  <si>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</si>
  <si>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</si>
  <si>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</si>
  <si>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</si>
  <si>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</si>
  <si>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</si>
  <si>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</si>
  <si>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</si>
  <si>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</si>
  <si>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</si>
  <si>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</si>
  <si>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</si>
  <si>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</si>
  <si>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</si>
  <si>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</si>
  <si>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</si>
  <si>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</si>
  <si>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</si>
  <si>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</si>
  <si>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</si>
  <si>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</si>
  <si>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</si>
  <si>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</si>
  <si>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</si>
  <si>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</si>
  <si>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</si>
  <si>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</si>
  <si>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</si>
  <si>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</si>
  <si>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</si>
  <si>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</si>
  <si>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</si>
  <si>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</si>
  <si>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</si>
  <si>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</si>
  <si>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</si>
  <si>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</si>
  <si>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</si>
  <si>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</si>
  <si>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</si>
  <si>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</si>
  <si>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</si>
  <si>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</si>
  <si>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</si>
  <si>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</si>
  <si>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</si>
  <si>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</si>
  <si>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</si>
  <si>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</si>
  <si>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</si>
  <si>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</si>
  <si>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</si>
  <si>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</si>
  <si>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</si>
  <si>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</si>
  <si>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</si>
  <si>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</si>
  <si>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</si>
  <si>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</si>
  <si>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</si>
  <si>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</si>
  <si>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</si>
  <si>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</si>
  <si>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</si>
  <si>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</si>
  <si>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</si>
  <si>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</si>
  <si>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</si>
  <si>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</si>
  <si>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</si>
  <si>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</si>
  <si>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</si>
  <si>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</si>
  <si>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</si>
  <si>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</si>
  <si>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</si>
  <si>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</si>
  <si>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</si>
  <si>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</si>
  <si>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</si>
  <si>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</si>
  <si>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</si>
  <si>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</si>
  <si>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</si>
  <si>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</si>
  <si>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</si>
  <si>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</si>
  <si>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</si>
  <si>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</si>
  <si>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</si>
  <si>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</si>
  <si>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</si>
  <si>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</si>
  <si>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</si>
  <si>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</si>
  <si>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</si>
  <si>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</si>
  <si>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</si>
  <si>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</si>
  <si>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</si>
  <si>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</si>
  <si>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</si>
  <si>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</si>
  <si>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</si>
  <si>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</si>
  <si>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</si>
  <si>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</si>
  <si>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</si>
  <si>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</si>
  <si>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</si>
  <si>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</si>
  <si>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</si>
  <si>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</si>
  <si>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</si>
  <si>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</si>
  <si>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</si>
  <si>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</si>
  <si>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</si>
  <si>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</si>
  <si>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</si>
  <si>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</si>
  <si>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</si>
  <si>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</si>
  <si>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</si>
  <si>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</si>
  <si>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</si>
  <si>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</si>
  <si>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</si>
  <si>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</si>
  <si>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</si>
  <si>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</si>
  <si>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</si>
  <si>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</si>
  <si>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</si>
  <si>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</si>
  <si>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</si>
  <si>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</si>
  <si>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</si>
  <si>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</si>
  <si>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</si>
  <si>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</si>
  <si>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</si>
  <si>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</si>
  <si>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</si>
  <si>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</si>
  <si>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</si>
  <si>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</si>
  <si>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</si>
  <si>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</si>
  <si>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</si>
  <si>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</si>
  <si>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</si>
  <si>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</si>
  <si>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</si>
  <si>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</si>
  <si>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</si>
  <si>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</si>
  <si>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</si>
  <si>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</si>
  <si>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</si>
  <si>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</si>
  <si>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</si>
  <si>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</si>
  <si>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</si>
  <si>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</si>
  <si>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</si>
  <si>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</si>
  <si>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</si>
  <si>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</si>
  <si>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</si>
  <si>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</si>
  <si>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</si>
  <si>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</si>
  <si>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</si>
  <si>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</si>
  <si>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</si>
  <si>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</si>
  <si>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</si>
  <si>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</si>
  <si>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</si>
  <si>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</si>
  <si>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</si>
  <si>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</si>
  <si>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</si>
  <si>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</si>
  <si>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</si>
  <si>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</si>
  <si>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</si>
  <si>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</si>
  <si>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</si>
  <si>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</si>
  <si>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</si>
  <si>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за    январь-октябрь  2021 года</t>
  </si>
  <si>
    <t>Общий объем инвестиций крупных и средних организаций за счет всех источников финансирования за 9 мес.2021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</si>
  <si>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1_октября 2021 года</t>
    </r>
  </si>
  <si>
    <t>Среднемесячная заработная плата одного работника на крупных и средних предприятиях на 01 октября 2021г</t>
  </si>
  <si>
    <t>Задолженность по заработной плате по состоянию                                                                                                         на 1 октября 2021 года</t>
  </si>
  <si>
    <t>Численность безработных граждан, зарегистрированных в государственных учреждениях службы занятости по состоянию на  1 ноября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</si>
</sst>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4" fillId="34" borderId="15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64" activePane="bottomLeft" state="frozen"/>
      <selection pane="topLeft" activeCell="A1" sqref="A1"/>
      <selection pane="bottomLeft" activeCell="E157" sqref="E157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1" t="s">
        <v>61</v>
      </c>
      <c r="B1" s="121"/>
      <c r="C1" s="121"/>
      <c r="D1" s="121"/>
      <c r="E1" s="121"/>
      <c r="F1" s="121"/>
    </row>
    <row r="2" spans="1:6" ht="8.25" customHeight="1">
      <c r="A2" s="48"/>
      <c r="B2" s="49"/>
      <c r="C2" s="49"/>
      <c r="D2" s="49"/>
      <c r="E2" s="122"/>
      <c r="F2" s="122"/>
    </row>
    <row r="3" spans="1:6" ht="12" customHeight="1">
      <c r="A3" s="123" t="s">
        <v>0</v>
      </c>
      <c r="B3" s="123"/>
      <c r="C3" s="123"/>
      <c r="D3" s="123"/>
      <c r="E3" s="123"/>
      <c r="F3" s="123"/>
    </row>
    <row r="4" spans="1:6" ht="14.25" customHeight="1">
      <c r="A4" s="118" t="s">
        <v>219</v>
      </c>
      <c r="B4" s="118"/>
      <c r="C4" s="118"/>
      <c r="D4" s="118"/>
      <c r="E4" s="118"/>
      <c r="F4" s="118"/>
    </row>
    <row r="5" spans="1:6" ht="10.5" customHeight="1">
      <c r="A5" s="117" t="s">
        <v>234</v>
      </c>
      <c r="B5" s="117"/>
      <c r="C5" s="117"/>
      <c r="D5" s="117"/>
      <c r="E5" s="117"/>
      <c r="F5" s="117"/>
    </row>
    <row r="6" spans="1:6" ht="14.25" customHeight="1">
      <c r="A6" s="118" t="s">
        <v>235</v>
      </c>
      <c r="B6" s="118"/>
      <c r="C6" s="118"/>
      <c r="D6" s="118"/>
      <c r="E6" s="118"/>
      <c r="F6" s="118"/>
    </row>
    <row r="7" spans="1:6" ht="10.5" customHeight="1">
      <c r="A7" s="119" t="s">
        <v>136</v>
      </c>
      <c r="B7" s="119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3254.6</v>
      </c>
      <c r="E14" s="81">
        <f>E16+E32</f>
        <v>2421.4685442574987</v>
      </c>
      <c r="F14" s="70">
        <f>AVERAGE(D14/E14*100)</f>
        <v>134.40604081842272</v>
      </c>
      <c r="G14" s="1">
        <f>D14+D50+D90+D115+D119+D123+D125</f>
        <v>13454.799999999997</v>
      </c>
      <c r="H14" s="1">
        <f>E14+E50+E90+E115+E119+E123+E125</f>
        <v>12041.711776902224</v>
      </c>
      <c r="I14" s="79">
        <f>G14/H14</f>
        <v>1.1173494474272574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3047</v>
      </c>
      <c r="E16" s="70">
        <f>AVERAGE(D16/F16*100)</f>
        <v>2228.9685442574987</v>
      </c>
      <c r="F16" s="70">
        <v>136.7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207.6</v>
      </c>
      <c r="E32" s="13">
        <v>192.5</v>
      </c>
      <c r="F32" s="70">
        <f>AVERAGE(D32/E32*100)</f>
        <v>107.84415584415584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45551.4</v>
      </c>
      <c r="E34" s="86">
        <v>44921.4</v>
      </c>
      <c r="F34" s="84">
        <f aca="true" t="shared" si="0" ref="F34:F44">AVERAGE(D34/E34*100)</f>
        <v>101.40244961198894</v>
      </c>
    </row>
    <row r="35" spans="1:6" ht="25.5" customHeight="1">
      <c r="A35" s="14"/>
      <c r="B35" s="16" t="s">
        <v>211</v>
      </c>
      <c r="C35" s="23" t="s">
        <v>221</v>
      </c>
      <c r="D35" s="86">
        <v>51.2</v>
      </c>
      <c r="E35" s="86">
        <v>49.2</v>
      </c>
      <c r="F35" s="84">
        <f t="shared" si="0"/>
        <v>104.06504065040649</v>
      </c>
    </row>
    <row r="36" spans="1:6" ht="12.75">
      <c r="A36" s="14"/>
      <c r="B36" s="16" t="s">
        <v>212</v>
      </c>
      <c r="C36" s="12" t="s">
        <v>213</v>
      </c>
      <c r="D36" s="86">
        <v>887</v>
      </c>
      <c r="E36" s="86">
        <v>1089.8</v>
      </c>
      <c r="F36" s="84">
        <f t="shared" si="0"/>
        <v>81.39108093228116</v>
      </c>
    </row>
    <row r="37" spans="1:9" ht="12.75">
      <c r="A37" s="14"/>
      <c r="B37" s="16" t="s">
        <v>214</v>
      </c>
      <c r="C37" s="12" t="s">
        <v>96</v>
      </c>
      <c r="D37" s="86">
        <v>1272.2</v>
      </c>
      <c r="E37" s="86">
        <v>1247.1</v>
      </c>
      <c r="F37" s="84">
        <f t="shared" si="0"/>
        <v>102.01266939299177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160</v>
      </c>
      <c r="E39" s="86">
        <v>39.2</v>
      </c>
      <c r="F39" s="84">
        <f t="shared" si="0"/>
        <v>408.16326530612247</v>
      </c>
      <c r="G39" s="69"/>
    </row>
    <row r="40" spans="1:7" ht="12.75">
      <c r="A40" s="14"/>
      <c r="B40" s="51" t="s">
        <v>226</v>
      </c>
      <c r="C40" s="23" t="s">
        <v>96</v>
      </c>
      <c r="D40" s="86">
        <v>8.65</v>
      </c>
      <c r="E40" s="86">
        <v>8.8</v>
      </c>
      <c r="F40" s="84">
        <f t="shared" si="0"/>
        <v>98.29545454545455</v>
      </c>
      <c r="G40" s="69"/>
    </row>
    <row r="41" spans="1:7" ht="22.5">
      <c r="A41" s="14"/>
      <c r="B41" s="51" t="s">
        <v>227</v>
      </c>
      <c r="C41" s="23" t="s">
        <v>228</v>
      </c>
      <c r="D41" s="86">
        <v>12.2</v>
      </c>
      <c r="E41" s="86">
        <v>12.1</v>
      </c>
      <c r="F41" s="84">
        <f t="shared" si="0"/>
        <v>100.82644628099173</v>
      </c>
      <c r="G41" s="69"/>
    </row>
    <row r="42" spans="1:7" ht="12.75">
      <c r="A42" s="14"/>
      <c r="B42" s="51" t="s">
        <v>229</v>
      </c>
      <c r="C42" s="23" t="s">
        <v>96</v>
      </c>
      <c r="D42" s="86">
        <v>378</v>
      </c>
      <c r="E42" s="86">
        <v>732</v>
      </c>
      <c r="F42" s="84">
        <f t="shared" si="0"/>
        <v>51.63934426229508</v>
      </c>
      <c r="G42" s="69"/>
    </row>
    <row r="43" spans="1:7" ht="12.75">
      <c r="A43" s="14"/>
      <c r="B43" s="51" t="s">
        <v>230</v>
      </c>
      <c r="C43" s="23" t="s">
        <v>96</v>
      </c>
      <c r="D43" s="86">
        <v>52005</v>
      </c>
      <c r="E43" s="86">
        <v>47828.2</v>
      </c>
      <c r="F43" s="84">
        <f t="shared" si="0"/>
        <v>108.73292325448168</v>
      </c>
      <c r="G43" s="69"/>
    </row>
    <row r="44" spans="1:7" ht="22.5">
      <c r="A44" s="14"/>
      <c r="B44" s="51" t="s">
        <v>231</v>
      </c>
      <c r="C44" s="23" t="s">
        <v>232</v>
      </c>
      <c r="D44" s="86">
        <v>134.3</v>
      </c>
      <c r="E44" s="86">
        <v>119.5</v>
      </c>
      <c r="F44" s="84">
        <f t="shared" si="0"/>
        <v>112.38493723849375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10</v>
      </c>
      <c r="E47" s="68">
        <v>10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7481.7</v>
      </c>
      <c r="E50" s="104">
        <f>AVERAGE(D50/F50*100)</f>
        <v>7145.845272206303</v>
      </c>
      <c r="F50" s="70">
        <v>104.7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130.46</v>
      </c>
      <c r="E51" s="83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92.8</v>
      </c>
      <c r="E53" s="94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6">
        <v>7.6</v>
      </c>
      <c r="E54" s="83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6">
        <v>14.1</v>
      </c>
      <c r="E55" s="83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6">
        <v>0.083</v>
      </c>
      <c r="E56" s="83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121</v>
      </c>
      <c r="C57" s="12" t="s">
        <v>15</v>
      </c>
      <c r="D57" s="86">
        <v>0.075</v>
      </c>
      <c r="E57" s="83"/>
      <c r="F57" s="70" t="e">
        <f t="shared" si="1"/>
        <v>#DIV/0!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15.5</v>
      </c>
      <c r="F59" s="70">
        <f t="shared" si="1"/>
        <v>101.93548387096773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443.66</v>
      </c>
      <c r="E61" s="83">
        <v>433.25</v>
      </c>
      <c r="F61" s="70">
        <f aca="true" t="shared" si="2" ref="F61:F70">AVERAGE(D61/E61*100)</f>
        <v>102.40276976341605</v>
      </c>
    </row>
    <row r="62" spans="1:6" ht="12.75">
      <c r="A62" s="14"/>
      <c r="B62" s="16" t="s">
        <v>119</v>
      </c>
      <c r="C62" s="23" t="s">
        <v>220</v>
      </c>
      <c r="D62" s="86">
        <v>421.01</v>
      </c>
      <c r="E62" s="83">
        <v>273.88</v>
      </c>
      <c r="F62" s="70">
        <f t="shared" si="2"/>
        <v>153.72060756535708</v>
      </c>
    </row>
    <row r="63" spans="1:6" ht="12.75">
      <c r="A63" s="14"/>
      <c r="B63" s="24" t="s">
        <v>128</v>
      </c>
      <c r="C63" s="23" t="s">
        <v>220</v>
      </c>
      <c r="D63" s="86">
        <v>39.86</v>
      </c>
      <c r="E63" s="83">
        <v>34.37</v>
      </c>
      <c r="F63" s="70">
        <f t="shared" si="2"/>
        <v>115.97323247017748</v>
      </c>
    </row>
    <row r="64" spans="1:6" ht="12.75">
      <c r="A64" s="14"/>
      <c r="B64" s="16" t="s">
        <v>17</v>
      </c>
      <c r="C64" s="23" t="s">
        <v>220</v>
      </c>
      <c r="D64" s="86">
        <v>15.5</v>
      </c>
      <c r="E64" s="83">
        <v>15.2</v>
      </c>
      <c r="F64" s="70">
        <f t="shared" si="2"/>
        <v>101.97368421052633</v>
      </c>
    </row>
    <row r="65" spans="1:6" ht="12.75">
      <c r="A65" s="14"/>
      <c r="B65" s="16" t="s">
        <v>18</v>
      </c>
      <c r="C65" s="23" t="s">
        <v>220</v>
      </c>
      <c r="D65" s="86">
        <v>17.3</v>
      </c>
      <c r="E65" s="83">
        <v>17.2</v>
      </c>
      <c r="F65" s="70">
        <f t="shared" si="2"/>
        <v>100.5813953488372</v>
      </c>
    </row>
    <row r="66" spans="1:6" ht="12.75">
      <c r="A66" s="14"/>
      <c r="B66" s="16" t="s">
        <v>19</v>
      </c>
      <c r="C66" s="23" t="s">
        <v>220</v>
      </c>
      <c r="D66" s="86">
        <v>4.57</v>
      </c>
      <c r="E66" s="83">
        <v>4.25</v>
      </c>
      <c r="F66" s="70">
        <f t="shared" si="2"/>
        <v>107.5294117647059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11306.6</v>
      </c>
      <c r="E68" s="106">
        <f>AVERAGE(D68/F68*100)</f>
        <v>10809.369024856598</v>
      </c>
      <c r="F68" s="72">
        <v>104.6</v>
      </c>
    </row>
    <row r="69" spans="1:6" ht="12.75">
      <c r="A69" s="14"/>
      <c r="B69" s="16" t="s">
        <v>21</v>
      </c>
      <c r="C69" s="23" t="s">
        <v>96</v>
      </c>
      <c r="D69" s="86">
        <v>60637</v>
      </c>
      <c r="E69" s="106">
        <f>AVERAGE(D69/F69*100)</f>
        <v>60819.458375125374</v>
      </c>
      <c r="F69" s="72">
        <v>99.7</v>
      </c>
    </row>
    <row r="70" spans="1:6" ht="12" customHeight="1">
      <c r="A70" s="14"/>
      <c r="B70" s="16" t="s">
        <v>22</v>
      </c>
      <c r="C70" s="23" t="s">
        <v>97</v>
      </c>
      <c r="D70" s="86">
        <v>21718</v>
      </c>
      <c r="E70" s="83">
        <v>21630</v>
      </c>
      <c r="F70" s="70">
        <f t="shared" si="2"/>
        <v>100.40684234858992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64.6</v>
      </c>
      <c r="E72" s="83">
        <v>62.3</v>
      </c>
      <c r="F72" s="70">
        <f>AVERAGE(D72/E72*100)</f>
        <v>103.69181380417336</v>
      </c>
    </row>
    <row r="73" spans="1:6" ht="12.75">
      <c r="A73" s="14"/>
      <c r="B73" s="16" t="s">
        <v>25</v>
      </c>
      <c r="C73" s="23" t="s">
        <v>24</v>
      </c>
      <c r="D73" s="86">
        <v>630</v>
      </c>
      <c r="E73" s="83">
        <v>432</v>
      </c>
      <c r="F73" s="70">
        <f>AVERAGE(D73/E73*100)</f>
        <v>145.83333333333331</v>
      </c>
    </row>
    <row r="74" spans="1:6" ht="12.75">
      <c r="A74" s="14"/>
      <c r="B74" s="16" t="s">
        <v>26</v>
      </c>
      <c r="C74" s="23" t="s">
        <v>24</v>
      </c>
      <c r="D74" s="86">
        <v>29.2</v>
      </c>
      <c r="E74" s="83">
        <v>22.7</v>
      </c>
      <c r="F74" s="70">
        <f>AVERAGE(D74/E74*100)</f>
        <v>128.63436123348018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6615</v>
      </c>
      <c r="E78" s="83">
        <v>6672</v>
      </c>
      <c r="F78" s="70">
        <f>AVERAGE(D78/E78*100)</f>
        <v>99.14568345323741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720</v>
      </c>
      <c r="E80" s="83">
        <v>729</v>
      </c>
      <c r="F80" s="70">
        <f>AVERAGE(D80/E80*100)</f>
        <v>98.76543209876543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24036</v>
      </c>
      <c r="E83" s="105">
        <v>24607</v>
      </c>
      <c r="F83" s="72">
        <v>97.7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1441</v>
      </c>
      <c r="E85" s="105">
        <v>1607</v>
      </c>
      <c r="F85" s="72">
        <v>89.7</v>
      </c>
    </row>
    <row r="86" spans="1:6" ht="12" customHeight="1">
      <c r="A86" s="14"/>
      <c r="B86" s="16" t="s">
        <v>37</v>
      </c>
      <c r="C86" s="23" t="s">
        <v>216</v>
      </c>
      <c r="D86" s="95">
        <v>480.5</v>
      </c>
      <c r="E86" s="105">
        <f>AVERAGE(D86/F86*100)</f>
        <v>469.69696969696975</v>
      </c>
      <c r="F86" s="70">
        <v>102.3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 aca="true" t="shared" si="3" ref="F86:F91"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64.8</v>
      </c>
      <c r="E90" s="107">
        <f>AVERAGE(D90/F90*100)</f>
        <v>63.8423645320197</v>
      </c>
      <c r="F90" s="70">
        <v>101.5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 t="shared" si="3"/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24.905</v>
      </c>
      <c r="E92" s="77">
        <f>AVERAGE(D92/F92*100)</f>
        <v>21.562770562770563</v>
      </c>
      <c r="F92" s="70">
        <v>115.5</v>
      </c>
    </row>
    <row r="93" spans="1:6" ht="12.75">
      <c r="A93" s="14"/>
      <c r="B93" s="54" t="s">
        <v>40</v>
      </c>
      <c r="C93" s="23" t="s">
        <v>9</v>
      </c>
      <c r="D93" s="82">
        <v>24.578</v>
      </c>
      <c r="E93" s="107">
        <f>AVERAGE(D93/F93*100)</f>
        <v>21.559649122807016</v>
      </c>
      <c r="F93" s="70">
        <v>114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2154.6</v>
      </c>
      <c r="E104" s="108">
        <f aca="true" t="shared" si="4" ref="E104:E111">AVERAGE(D104/F104*100)</f>
        <v>1958.7272727272725</v>
      </c>
      <c r="F104" s="70">
        <v>110</v>
      </c>
    </row>
    <row r="105" spans="1:6" ht="12.75">
      <c r="A105" s="14"/>
      <c r="B105" s="54" t="s">
        <v>42</v>
      </c>
      <c r="C105" s="25" t="s">
        <v>12</v>
      </c>
      <c r="D105" s="18">
        <v>2154.6</v>
      </c>
      <c r="E105" s="108">
        <f t="shared" si="4"/>
        <v>1958.7272727272725</v>
      </c>
      <c r="F105" s="70">
        <v>110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49.2</v>
      </c>
      <c r="E106" s="109">
        <f t="shared" si="4"/>
        <v>39.140811455847256</v>
      </c>
      <c r="F106" s="70">
        <v>125.7</v>
      </c>
    </row>
    <row r="107" spans="1:6" ht="12.75">
      <c r="A107" s="14"/>
      <c r="B107" s="54" t="s">
        <v>43</v>
      </c>
      <c r="C107" s="25" t="s">
        <v>222</v>
      </c>
      <c r="D107" s="20">
        <v>49.2</v>
      </c>
      <c r="E107" s="109">
        <f t="shared" si="4"/>
        <v>39.140811455847256</v>
      </c>
      <c r="F107" s="70">
        <v>125.7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189</v>
      </c>
      <c r="E108" s="76">
        <f t="shared" si="4"/>
        <v>246.41460234680574</v>
      </c>
      <c r="F108" s="70">
        <v>76.7</v>
      </c>
    </row>
    <row r="109" spans="1:6" ht="12.75">
      <c r="A109" s="14"/>
      <c r="B109" s="54" t="s">
        <v>72</v>
      </c>
      <c r="C109" s="25" t="s">
        <v>4</v>
      </c>
      <c r="D109" s="18">
        <v>189</v>
      </c>
      <c r="E109" s="76">
        <f t="shared" si="4"/>
        <v>246.41460234680574</v>
      </c>
      <c r="F109" s="70">
        <v>76.7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2</v>
      </c>
      <c r="E110" s="70">
        <f t="shared" si="4"/>
        <v>2.604166666666667</v>
      </c>
      <c r="F110" s="70">
        <v>76.8</v>
      </c>
    </row>
    <row r="111" spans="1:6" ht="12.75">
      <c r="A111" s="14"/>
      <c r="B111" s="54" t="s">
        <v>73</v>
      </c>
      <c r="C111" s="25" t="s">
        <v>223</v>
      </c>
      <c r="D111" s="18">
        <v>2</v>
      </c>
      <c r="E111" s="76">
        <f t="shared" si="4"/>
        <v>2.604166666666667</v>
      </c>
      <c r="F111" s="70">
        <v>76.8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>
        <v>604.3</v>
      </c>
      <c r="E112" s="19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5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2465.3</v>
      </c>
      <c r="E119" s="108">
        <f>AVERAGE(D119/F119*100)</f>
        <v>2231.0407239819006</v>
      </c>
      <c r="F119" s="70">
        <v>110.5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10.5</v>
      </c>
      <c r="E123" s="108">
        <f>AVERAGE(D123/F123*100)</f>
        <v>7.630813953488372</v>
      </c>
      <c r="F123" s="70">
        <v>137.6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5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177.9</v>
      </c>
      <c r="E125" s="111">
        <f>AVERAGE(D125/F125*100)</f>
        <v>171.8840579710145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236</v>
      </c>
      <c r="C141" s="23" t="s">
        <v>217</v>
      </c>
      <c r="D141" s="64">
        <v>1199.7</v>
      </c>
      <c r="E141" s="112">
        <f>AVERAGE(D141/F141*100)</f>
        <v>820.5882352941178</v>
      </c>
      <c r="F141" s="72">
        <v>146.2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3260.5</v>
      </c>
      <c r="E154" s="113">
        <f>AVERAGE(D154/F154*100)</f>
        <v>2095.4370179948587</v>
      </c>
      <c r="F154" s="70">
        <v>155.6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3305.8</v>
      </c>
      <c r="E155" s="114">
        <f>AVERAGE(D155/F155*100)</f>
        <v>2142.449773169151</v>
      </c>
      <c r="F155" s="70">
        <v>154.3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45.4</v>
      </c>
      <c r="E156" s="106">
        <f>AVERAGE(D156/F156*100)</f>
        <v>47.242455775234134</v>
      </c>
      <c r="F156" s="71">
        <v>96.1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33.3</v>
      </c>
      <c r="E157" s="86">
        <v>30</v>
      </c>
      <c r="F157" s="71">
        <f>AVERAGE(D157/E157*100)</f>
        <v>110.99999999999999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4356.8</v>
      </c>
      <c r="E158" s="86">
        <v>2556.1</v>
      </c>
      <c r="F158" s="71">
        <f>AVERAGE(D158/E158*100)</f>
        <v>170.4471656038496</v>
      </c>
    </row>
    <row r="159" spans="1:6" ht="12.75">
      <c r="A159" s="14"/>
      <c r="B159" s="54" t="s">
        <v>112</v>
      </c>
      <c r="C159" s="25" t="s">
        <v>217</v>
      </c>
      <c r="D159" s="64">
        <v>234.8</v>
      </c>
      <c r="E159" s="86">
        <v>28.1</v>
      </c>
      <c r="F159" s="71">
        <f>AVERAGE(D159/E159*100)</f>
        <v>835.5871886120996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2967.2</v>
      </c>
      <c r="E160" s="124">
        <v>1276.7</v>
      </c>
      <c r="F160" s="71">
        <f>AVERAGE(D160/E160*100)</f>
        <v>232.4116863789457</v>
      </c>
    </row>
    <row r="161" spans="1:6" ht="12.75">
      <c r="A161" s="14"/>
      <c r="B161" s="54" t="s">
        <v>112</v>
      </c>
      <c r="C161" s="25" t="s">
        <v>217</v>
      </c>
      <c r="D161" s="64">
        <v>8.9</v>
      </c>
      <c r="E161" s="86">
        <v>8.8</v>
      </c>
      <c r="F161" s="71">
        <f>AVERAGE(D161/E161*100)</f>
        <v>101.13636363636363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34133</v>
      </c>
      <c r="E163" s="115">
        <f>AVERAGE(D163/F163*100)</f>
        <v>31228.728270814274</v>
      </c>
      <c r="F163" s="70">
        <v>109.3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310</v>
      </c>
      <c r="E167" s="116">
        <f>AVERAGE(D167/F167*100)</f>
        <v>1347.8260869565217</v>
      </c>
      <c r="F167" s="98">
        <v>23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0.7</v>
      </c>
      <c r="E168" s="103">
        <v>3.1</v>
      </c>
      <c r="F168" s="99">
        <f>AVERAGE(D168/E168*100)</f>
        <v>22.58064516129032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0" t="s">
        <v>95</v>
      </c>
      <c r="B171" s="120"/>
      <c r="C171" s="120"/>
      <c r="D171" s="120"/>
      <c r="E171" s="120"/>
      <c r="F171" s="120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2021-07-02T06:24:27Z</cp:lastPrinted>
  <dcterms:created xsi:type="dcterms:W3CDTF">2004-12-27T07:54:16Z</dcterms:created>
  <dcterms:modified xsi:type="dcterms:W3CDTF">2021-12-06T14:45:32Z</dcterms:modified>
  <cp:category/>
  <cp:version/>
  <cp:contentType/>
  <cp:contentStatus/>
</cp:coreProperties>
</file>