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<sst xmlns="http://schemas.openxmlformats.org/spreadsheetml/2006/main" count="367" uniqueCount="241">
  <si>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</si>
  <si>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</si>
  <si>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</si>
  <si>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</si>
  <si>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</si>
  <si>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</si>
  <si>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</si>
  <si>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</si>
  <si>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</si>
  <si>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</si>
  <si>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</si>
  <si>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</si>
  <si>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</si>
  <si>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</si>
  <si>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</si>
  <si>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</si>
  <si>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</si>
  <si>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</si>
  <si>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</si>
  <si>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</si>
  <si>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</si>
  <si>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</si>
  <si>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</si>
  <si>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</si>
  <si>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</si>
  <si>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</si>
  <si>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</si>
  <si>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</si>
  <si>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</si>
  <si>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</si>
  <si>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</si>
  <si>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</si>
  <si>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</si>
  <si>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</si>
  <si>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</si>
  <si>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</si>
  <si>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</si>
  <si>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</si>
  <si>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</si>
  <si>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</si>
  <si>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</si>
  <si>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</si>
  <si>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</si>
  <si>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</si>
  <si>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</si>
  <si>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</si>
  <si>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</si>
  <si>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</si>
  <si>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</si>
  <si>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</si>
  <si>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</si>
  <si>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</si>
  <si>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</si>
  <si>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</si>
  <si>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</si>
  <si>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</si>
  <si>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</si>
  <si>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</si>
  <si>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</si>
  <si>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</si>
  <si>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</si>
  <si>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</si>
  <si>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</si>
  <si>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</si>
  <si>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</si>
  <si>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</si>
  <si>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</si>
  <si>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</si>
  <si>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</si>
  <si>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</si>
  <si>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</si>
  <si>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</si>
  <si>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</si>
  <si>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</si>
  <si>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</si>
  <si>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</si>
  <si>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</si>
  <si>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</si>
  <si>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</si>
  <si>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</si>
  <si>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</si>
  <si>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</si>
  <si>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</si>
  <si>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</si>
  <si>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</si>
  <si>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</si>
  <si>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</si>
  <si>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</si>
  <si>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</si>
  <si>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</si>
  <si>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</si>
  <si>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</si>
  <si>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</si>
  <si>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</si>
  <si>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</si>
  <si>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</si>
  <si>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</si>
  <si>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</si>
  <si>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</si>
  <si>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</si>
  <si>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</si>
  <si>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</si>
  <si>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</si>
  <si>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</si>
  <si>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</si>
  <si>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</si>
  <si>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</si>
  <si>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</si>
  <si>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</si>
  <si>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</si>
  <si>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</si>
  <si>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</si>
  <si>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</si>
  <si>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</si>
  <si>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</si>
  <si>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</si>
  <si>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</si>
  <si>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</si>
  <si>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</si>
  <si>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</si>
  <si>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</si>
  <si>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</si>
  <si>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</si>
  <si>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</si>
  <si>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</si>
  <si>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</si>
  <si>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</si>
  <si>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</si>
  <si>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</si>
  <si>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</si>
  <si>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</si>
  <si>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</si>
  <si>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</si>
  <si>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</si>
  <si>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</si>
  <si>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</si>
  <si>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</si>
  <si>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</si>
  <si>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</si>
  <si>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</si>
  <si>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</si>
  <si>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</si>
  <si>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</si>
  <si>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</si>
  <si>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</si>
  <si>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</si>
  <si>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</si>
  <si>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</si>
  <si>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</si>
  <si>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</si>
  <si>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</si>
  <si>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</si>
  <si>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</si>
  <si>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</si>
  <si>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</si>
  <si>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</si>
  <si>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</si>
  <si>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</si>
  <si>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</si>
  <si>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</si>
  <si>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</si>
  <si>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</si>
  <si>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</si>
  <si>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</si>
  <si>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</si>
  <si>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</si>
  <si>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</si>
  <si>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</si>
  <si>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</si>
  <si>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</si>
  <si>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</si>
  <si>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</si>
  <si>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</si>
  <si>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</si>
  <si>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</si>
  <si>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</si>
  <si>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</si>
  <si>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</si>
  <si>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</si>
  <si>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</si>
  <si>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</si>
  <si>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</si>
  <si>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</si>
  <si>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</si>
  <si>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</si>
  <si>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</si>
  <si>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</si>
  <si>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</si>
  <si>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</si>
  <si>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</si>
  <si>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</si>
  <si>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</si>
  <si>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</si>
  <si>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</si>
  <si>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</si>
  <si>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</si>
  <si>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</si>
  <si>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</si>
  <si>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</si>
  <si>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</si>
  <si>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</si>
  <si>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</si>
  <si>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</si>
  <si>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</si>
  <si>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</si>
  <si>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</si>
  <si>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</si>
  <si>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</si>
  <si>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</si>
  <si>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</si>
  <si>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</si>
  <si>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</si>
  <si>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</si>
  <si>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</si>
  <si>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</si>
  <si>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</si>
  <si>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</si>
  <si>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</si>
  <si>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</si>
  <si>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</si>
  <si>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</si>
  <si>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</si>
  <si>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</si>
  <si>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</si>
  <si>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</si>
  <si>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</si>
  <si>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</si>
  <si>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</si>
  <si>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</si>
  <si>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</si>
  <si>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</si>
  <si>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</si>
  <si>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</si>
  <si>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</si>
  <si>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</si>
  <si>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9 мес. 2022 г</t>
  </si>
  <si>
    <t>за    январь-ноябрь  2022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</si>
  <si>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 ноября 2022 года</t>
    </r>
  </si>
  <si>
    <t>Среднемесячная заработная плата одного работника на крупных и средних предприятиях на 01 ноября 2022г</t>
  </si>
  <si>
    <t>Задолженность по заработной плате по состоянию                                                                                                         на 1 ноября 2022 года</t>
  </si>
  <si>
    <t>Численность безработных граждан, зарегистрированных в государственных учреждениях службы занятости по состоянию на  1 декабря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</si>
</sst>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2" fontId="4" fillId="0" borderId="0" xfId="0" applyNumberFormat="1" applyFont="1" applyAlignment="1">
      <alignment/>
    </xf>
    <xf numFmtId="2" fontId="4" fillId="34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horizontal="righ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98" zoomScaleNormal="98" zoomScaleSheetLayoutView="96" zoomScalePageLayoutView="0" workbookViewId="0" topLeftCell="A1">
      <pane ySplit="10" topLeftCell="A161" activePane="bottomLeft" state="frozen"/>
      <selection pane="topLeft" activeCell="A1" sqref="A1"/>
      <selection pane="bottomLeft" activeCell="K166" sqref="K166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4" t="s">
        <v>61</v>
      </c>
      <c r="B1" s="124"/>
      <c r="C1" s="124"/>
      <c r="D1" s="124"/>
      <c r="E1" s="124"/>
      <c r="F1" s="124"/>
    </row>
    <row r="2" spans="1:6" ht="8.25" customHeight="1">
      <c r="A2" s="48"/>
      <c r="B2" s="49"/>
      <c r="C2" s="49"/>
      <c r="D2" s="49"/>
      <c r="E2" s="125"/>
      <c r="F2" s="125"/>
    </row>
    <row r="3" spans="1:6" ht="12" customHeight="1">
      <c r="A3" s="126" t="s">
        <v>0</v>
      </c>
      <c r="B3" s="126"/>
      <c r="C3" s="126"/>
      <c r="D3" s="126"/>
      <c r="E3" s="126"/>
      <c r="F3" s="126"/>
    </row>
    <row r="4" spans="1:6" ht="14.25" customHeight="1">
      <c r="A4" s="121" t="s">
        <v>219</v>
      </c>
      <c r="B4" s="121"/>
      <c r="C4" s="121"/>
      <c r="D4" s="121"/>
      <c r="E4" s="121"/>
      <c r="F4" s="121"/>
    </row>
    <row r="5" spans="1:6" ht="10.5" customHeight="1">
      <c r="A5" s="120" t="s">
        <v>234</v>
      </c>
      <c r="B5" s="120"/>
      <c r="C5" s="120"/>
      <c r="D5" s="120"/>
      <c r="E5" s="120"/>
      <c r="F5" s="120"/>
    </row>
    <row r="6" spans="1:6" ht="14.25" customHeight="1">
      <c r="A6" s="121" t="s">
        <v>236</v>
      </c>
      <c r="B6" s="121"/>
      <c r="C6" s="121"/>
      <c r="D6" s="121"/>
      <c r="E6" s="121"/>
      <c r="F6" s="121"/>
    </row>
    <row r="7" spans="1:6" ht="10.5" customHeight="1">
      <c r="A7" s="122" t="s">
        <v>136</v>
      </c>
      <c r="B7" s="12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6740.1</v>
      </c>
      <c r="E14" s="81">
        <f>E16+E32</f>
        <v>3639.614577871002</v>
      </c>
      <c r="F14" s="70">
        <f>AVERAGE(D14/E14*100)</f>
        <v>185.1871910003897</v>
      </c>
      <c r="G14" s="1">
        <f>D14+D50+D90+D115+D119+D123+D125</f>
        <v>18182.1</v>
      </c>
      <c r="H14" s="117">
        <f>E14+E50+E90+E115+E119+E123+E125</f>
        <v>16733.046021890583</v>
      </c>
      <c r="I14" s="79">
        <f>G14/H14</f>
        <v>1.086598338175472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6492.6</v>
      </c>
      <c r="E16" s="70">
        <f>AVERAGE(D16/F16*100)</f>
        <v>3404.614577871002</v>
      </c>
      <c r="F16" s="70">
        <v>190.7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247.5</v>
      </c>
      <c r="E32" s="13">
        <v>235</v>
      </c>
      <c r="F32" s="70">
        <f>AVERAGE(D32/E32*100)</f>
        <v>105.31914893617021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78172.55</v>
      </c>
      <c r="E34" s="86">
        <v>63720.7</v>
      </c>
      <c r="F34" s="84">
        <v>175.5</v>
      </c>
    </row>
    <row r="35" spans="1:6" ht="25.5" customHeight="1">
      <c r="A35" s="14"/>
      <c r="B35" s="16" t="s">
        <v>211</v>
      </c>
      <c r="C35" s="23" t="s">
        <v>221</v>
      </c>
      <c r="D35" s="86">
        <v>68.2</v>
      </c>
      <c r="E35" s="86">
        <v>54.8</v>
      </c>
      <c r="F35" s="84">
        <f aca="true" t="shared" si="0" ref="F35:F44">AVERAGE(D35/E35*100)</f>
        <v>124.45255474452557</v>
      </c>
    </row>
    <row r="36" spans="1:6" ht="12.75">
      <c r="A36" s="14"/>
      <c r="B36" s="16" t="s">
        <v>212</v>
      </c>
      <c r="C36" s="12" t="s">
        <v>213</v>
      </c>
      <c r="D36" s="86">
        <v>1179</v>
      </c>
      <c r="E36" s="86">
        <v>1177.1</v>
      </c>
      <c r="F36" s="84">
        <f t="shared" si="0"/>
        <v>100.16141364370064</v>
      </c>
    </row>
    <row r="37" spans="1:9" ht="12.75">
      <c r="A37" s="14"/>
      <c r="B37" s="16" t="s">
        <v>214</v>
      </c>
      <c r="C37" s="12" t="s">
        <v>96</v>
      </c>
      <c r="D37" s="86">
        <v>1311</v>
      </c>
      <c r="E37" s="86">
        <v>1399.2</v>
      </c>
      <c r="F37" s="84">
        <f t="shared" si="0"/>
        <v>93.69639794168096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228.76</v>
      </c>
      <c r="E39" s="86">
        <v>178.11</v>
      </c>
      <c r="F39" s="84">
        <f t="shared" si="0"/>
        <v>128.43748245466284</v>
      </c>
      <c r="G39" s="69"/>
    </row>
    <row r="40" spans="1:7" ht="12.75">
      <c r="A40" s="14"/>
      <c r="B40" s="51" t="s">
        <v>226</v>
      </c>
      <c r="C40" s="23" t="s">
        <v>96</v>
      </c>
      <c r="D40" s="86">
        <v>10.38</v>
      </c>
      <c r="E40" s="86">
        <v>12.3</v>
      </c>
      <c r="F40" s="84">
        <f t="shared" si="0"/>
        <v>84.39024390243902</v>
      </c>
      <c r="G40" s="69"/>
    </row>
    <row r="41" spans="1:7" ht="22.5">
      <c r="A41" s="14"/>
      <c r="B41" s="51" t="s">
        <v>227</v>
      </c>
      <c r="C41" s="23" t="s">
        <v>228</v>
      </c>
      <c r="D41" s="86">
        <v>21.54</v>
      </c>
      <c r="E41" s="86">
        <v>12.2</v>
      </c>
      <c r="F41" s="84">
        <f t="shared" si="0"/>
        <v>176.55737704918033</v>
      </c>
      <c r="G41" s="69"/>
    </row>
    <row r="42" spans="1:7" ht="12.75">
      <c r="A42" s="14"/>
      <c r="B42" s="51" t="s">
        <v>229</v>
      </c>
      <c r="C42" s="23" t="s">
        <v>96</v>
      </c>
      <c r="D42" s="86">
        <v>180</v>
      </c>
      <c r="E42" s="86">
        <v>388</v>
      </c>
      <c r="F42" s="84">
        <f t="shared" si="0"/>
        <v>46.391752577319586</v>
      </c>
      <c r="G42" s="69"/>
    </row>
    <row r="43" spans="1:7" ht="12.75">
      <c r="A43" s="14"/>
      <c r="B43" s="51" t="s">
        <v>230</v>
      </c>
      <c r="C43" s="23" t="s">
        <v>96</v>
      </c>
      <c r="D43" s="86">
        <v>46726.98</v>
      </c>
      <c r="E43" s="86">
        <v>54592.6</v>
      </c>
      <c r="F43" s="84">
        <f t="shared" si="0"/>
        <v>85.59214985181143</v>
      </c>
      <c r="G43" s="69"/>
    </row>
    <row r="44" spans="1:7" ht="22.5">
      <c r="A44" s="14"/>
      <c r="B44" s="51" t="s">
        <v>231</v>
      </c>
      <c r="C44" s="23" t="s">
        <v>232</v>
      </c>
      <c r="D44" s="86">
        <v>176.88</v>
      </c>
      <c r="E44" s="86">
        <v>175.42</v>
      </c>
      <c r="F44" s="84">
        <f t="shared" si="0"/>
        <v>100.8322882225516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13</v>
      </c>
      <c r="F47" s="70">
        <f aca="true" t="shared" si="1" ref="F47:F59">AVERAGE(D47/E47*100)</f>
        <v>100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7034.7</v>
      </c>
      <c r="E50" s="104">
        <f>AVERAGE(D50/F50*100)</f>
        <v>9493.522267206477</v>
      </c>
      <c r="F50" s="70">
        <v>74.1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139.921</v>
      </c>
      <c r="E51" s="83">
        <v>130.375</v>
      </c>
      <c r="F51" s="70">
        <f t="shared" si="1"/>
        <v>107.32195589645252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101</v>
      </c>
      <c r="E53" s="94">
        <v>92.8</v>
      </c>
      <c r="F53" s="70">
        <f t="shared" si="1"/>
        <v>108.83620689655173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14.7</v>
      </c>
      <c r="E55" s="83">
        <v>14.1</v>
      </c>
      <c r="F55" s="70">
        <f t="shared" si="1"/>
        <v>104.25531914893618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16.2</v>
      </c>
      <c r="E59" s="83">
        <v>15.8</v>
      </c>
      <c r="F59" s="70">
        <f t="shared" si="1"/>
        <v>102.53164556962024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495.736</v>
      </c>
      <c r="E61" s="83">
        <v>443.66</v>
      </c>
      <c r="F61" s="70">
        <f aca="true" t="shared" si="2" ref="F61:F70">AVERAGE(D61/E61*100)</f>
        <v>111.73781724744171</v>
      </c>
    </row>
    <row r="62" spans="1:6" ht="12.75">
      <c r="A62" s="14"/>
      <c r="B62" s="16" t="s">
        <v>119</v>
      </c>
      <c r="C62" s="23" t="s">
        <v>220</v>
      </c>
      <c r="D62" s="86">
        <v>553.6</v>
      </c>
      <c r="E62" s="83">
        <v>497.4</v>
      </c>
      <c r="F62" s="70">
        <f t="shared" si="2"/>
        <v>111.29875351829514</v>
      </c>
    </row>
    <row r="63" spans="1:6" ht="12.75">
      <c r="A63" s="14"/>
      <c r="B63" s="24" t="s">
        <v>128</v>
      </c>
      <c r="C63" s="23" t="s">
        <v>220</v>
      </c>
      <c r="D63" s="86">
        <v>43.1</v>
      </c>
      <c r="E63" s="83">
        <v>39.86</v>
      </c>
      <c r="F63" s="70">
        <f t="shared" si="2"/>
        <v>108.1284495735073</v>
      </c>
    </row>
    <row r="64" spans="1:6" ht="12.75">
      <c r="A64" s="14"/>
      <c r="B64" s="16" t="s">
        <v>17</v>
      </c>
      <c r="C64" s="23" t="s">
        <v>220</v>
      </c>
      <c r="D64" s="86">
        <v>0.463</v>
      </c>
      <c r="E64" s="83">
        <v>0.414</v>
      </c>
      <c r="F64" s="70">
        <f t="shared" si="2"/>
        <v>111.83574879227054</v>
      </c>
    </row>
    <row r="65" spans="1:6" ht="12.75">
      <c r="A65" s="14"/>
      <c r="B65" s="16" t="s">
        <v>18</v>
      </c>
      <c r="C65" s="23" t="s">
        <v>220</v>
      </c>
      <c r="D65" s="86">
        <v>4.9</v>
      </c>
      <c r="E65" s="83">
        <v>4.57</v>
      </c>
      <c r="F65" s="70">
        <f t="shared" si="2"/>
        <v>107.22100656455143</v>
      </c>
    </row>
    <row r="66" spans="1:6" ht="12.75">
      <c r="A66" s="14"/>
      <c r="B66" s="16" t="s">
        <v>19</v>
      </c>
      <c r="C66" s="23" t="s">
        <v>220</v>
      </c>
      <c r="D66" s="86">
        <v>6.8</v>
      </c>
      <c r="E66" s="83">
        <v>4.33</v>
      </c>
      <c r="F66" s="70">
        <f t="shared" si="2"/>
        <v>157.04387990762123</v>
      </c>
    </row>
    <row r="67" spans="1:6" ht="12.75">
      <c r="A67" s="14"/>
      <c r="B67" s="16" t="s">
        <v>20</v>
      </c>
      <c r="C67" s="23" t="s">
        <v>220</v>
      </c>
      <c r="D67" s="86">
        <v>0.514</v>
      </c>
      <c r="E67" s="83">
        <v>0</v>
      </c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11066.9</v>
      </c>
      <c r="E68" s="106">
        <f>AVERAGE(D68/F68*100)</f>
        <v>12794.104046242774</v>
      </c>
      <c r="F68" s="72">
        <v>86.5</v>
      </c>
    </row>
    <row r="69" spans="1:6" ht="12.75">
      <c r="A69" s="14"/>
      <c r="B69" s="16" t="s">
        <v>21</v>
      </c>
      <c r="C69" s="23" t="s">
        <v>96</v>
      </c>
      <c r="D69" s="86">
        <v>74072.4</v>
      </c>
      <c r="E69" s="106">
        <f>AVERAGE(D69/F69*100)</f>
        <v>66731.89189189188</v>
      </c>
      <c r="F69" s="72">
        <v>111</v>
      </c>
    </row>
    <row r="70" spans="1:6" ht="12" customHeight="1">
      <c r="A70" s="14"/>
      <c r="B70" s="16" t="s">
        <v>22</v>
      </c>
      <c r="C70" s="23" t="s">
        <v>97</v>
      </c>
      <c r="D70" s="86">
        <v>24726</v>
      </c>
      <c r="E70" s="83">
        <v>24143</v>
      </c>
      <c r="F70" s="70">
        <f t="shared" si="2"/>
        <v>102.41477861077746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>
        <v>74.4</v>
      </c>
      <c r="E72" s="83">
        <v>64.6</v>
      </c>
      <c r="F72" s="70">
        <f>AVERAGE(D72/E72*100)</f>
        <v>115.17027863777092</v>
      </c>
    </row>
    <row r="73" spans="1:6" ht="12.75">
      <c r="A73" s="14"/>
      <c r="B73" s="16" t="s">
        <v>25</v>
      </c>
      <c r="C73" s="23" t="s">
        <v>24</v>
      </c>
      <c r="D73" s="86">
        <v>698.7</v>
      </c>
      <c r="E73" s="83">
        <v>648</v>
      </c>
      <c r="F73" s="70">
        <f>AVERAGE(D73/E73*100)</f>
        <v>107.82407407407408</v>
      </c>
    </row>
    <row r="74" spans="1:6" ht="12.75">
      <c r="A74" s="14"/>
      <c r="B74" s="16" t="s">
        <v>26</v>
      </c>
      <c r="C74" s="23" t="s">
        <v>24</v>
      </c>
      <c r="D74" s="86">
        <v>29.3</v>
      </c>
      <c r="E74" s="83">
        <v>29.2</v>
      </c>
      <c r="F74" s="70">
        <f>AVERAGE(D74/E74*100)</f>
        <v>100.34246575342468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8362</v>
      </c>
      <c r="E78" s="119">
        <v>7289</v>
      </c>
      <c r="F78" s="70">
        <f>AVERAGE(D78/E78*100)</f>
        <v>114.72081218274113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721</v>
      </c>
      <c r="E80" s="83">
        <v>727</v>
      </c>
      <c r="F80" s="70">
        <f>AVERAGE(D80/E80*100)</f>
        <v>99.17469050894086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24522</v>
      </c>
      <c r="E83" s="105">
        <v>24125</v>
      </c>
      <c r="F83" s="72">
        <v>101.6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1369</v>
      </c>
      <c r="E85" s="105">
        <v>1416</v>
      </c>
      <c r="F85" s="72">
        <v>96.7</v>
      </c>
    </row>
    <row r="86" spans="1:6" ht="12" customHeight="1">
      <c r="A86" s="14"/>
      <c r="B86" s="16" t="s">
        <v>37</v>
      </c>
      <c r="C86" s="23" t="s">
        <v>216</v>
      </c>
      <c r="D86" s="95">
        <v>611.896</v>
      </c>
      <c r="E86" s="105">
        <f>AVERAGE(D86/F86*100)</f>
        <v>620.5841784989858</v>
      </c>
      <c r="F86" s="70">
        <v>98.6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77.2</v>
      </c>
      <c r="E90" s="107">
        <f>AVERAGE(D90/F90*100)</f>
        <v>81.1777076761304</v>
      </c>
      <c r="F90" s="70">
        <v>95.1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40.066</v>
      </c>
      <c r="E92" s="77">
        <f>AVERAGE(D92/F92*100)</f>
        <v>29.766716196136706</v>
      </c>
      <c r="F92" s="70">
        <v>134.6</v>
      </c>
    </row>
    <row r="93" spans="1:6" ht="12.75">
      <c r="A93" s="14"/>
      <c r="B93" s="54" t="s">
        <v>40</v>
      </c>
      <c r="C93" s="23" t="s">
        <v>9</v>
      </c>
      <c r="D93" s="82">
        <v>39.685</v>
      </c>
      <c r="E93" s="107">
        <f>AVERAGE(D93/F93*100)</f>
        <v>29.439910979228483</v>
      </c>
      <c r="F93" s="70">
        <v>134.8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2820.4</v>
      </c>
      <c r="E104" s="108">
        <f aca="true" t="shared" si="3" ref="E104:E111">AVERAGE(D104/F104*100)</f>
        <v>2498.139946855624</v>
      </c>
      <c r="F104" s="70">
        <v>112.9</v>
      </c>
    </row>
    <row r="105" spans="1:6" ht="12.75">
      <c r="A105" s="14"/>
      <c r="B105" s="54" t="s">
        <v>42</v>
      </c>
      <c r="C105" s="25" t="s">
        <v>12</v>
      </c>
      <c r="D105" s="18">
        <v>2820.4</v>
      </c>
      <c r="E105" s="108">
        <f t="shared" si="3"/>
        <v>2498.139946855624</v>
      </c>
      <c r="F105" s="70">
        <v>112.9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57</v>
      </c>
      <c r="E106" s="109">
        <f t="shared" si="3"/>
        <v>55.286129970902046</v>
      </c>
      <c r="F106" s="70">
        <v>103.1</v>
      </c>
    </row>
    <row r="107" spans="1:6" ht="12.75">
      <c r="A107" s="14"/>
      <c r="B107" s="54" t="s">
        <v>43</v>
      </c>
      <c r="C107" s="25" t="s">
        <v>222</v>
      </c>
      <c r="D107" s="20">
        <v>57</v>
      </c>
      <c r="E107" s="109">
        <f t="shared" si="3"/>
        <v>55.286129970902046</v>
      </c>
      <c r="F107" s="70">
        <v>103.1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179.6</v>
      </c>
      <c r="E108" s="76">
        <f t="shared" si="3"/>
        <v>206.91244239631334</v>
      </c>
      <c r="F108" s="70">
        <v>86.8</v>
      </c>
    </row>
    <row r="109" spans="1:6" ht="12.75">
      <c r="A109" s="14"/>
      <c r="B109" s="54" t="s">
        <v>72</v>
      </c>
      <c r="C109" s="25" t="s">
        <v>4</v>
      </c>
      <c r="D109" s="18">
        <v>179.6</v>
      </c>
      <c r="E109" s="76">
        <f t="shared" si="3"/>
        <v>206.91244239631334</v>
      </c>
      <c r="F109" s="70">
        <v>86.8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1.9</v>
      </c>
      <c r="E110" s="70">
        <f t="shared" si="3"/>
        <v>2.1889400921658986</v>
      </c>
      <c r="F110" s="70">
        <v>86.8</v>
      </c>
    </row>
    <row r="111" spans="1:6" ht="12.75">
      <c r="A111" s="14"/>
      <c r="B111" s="54" t="s">
        <v>73</v>
      </c>
      <c r="C111" s="25" t="s">
        <v>223</v>
      </c>
      <c r="D111" s="18">
        <v>1.9</v>
      </c>
      <c r="E111" s="76">
        <f t="shared" si="3"/>
        <v>2.1889400921658986</v>
      </c>
      <c r="F111" s="70">
        <v>86.8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85.7</v>
      </c>
      <c r="E115" s="118">
        <f>AVERAGE(D115/F115*100)</f>
        <v>111.01036269430051</v>
      </c>
      <c r="F115" s="84">
        <v>77.2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4001.8</v>
      </c>
      <c r="E119" s="108">
        <f>AVERAGE(D119/F119*100)</f>
        <v>3181.0810810810813</v>
      </c>
      <c r="F119" s="70">
        <v>125.8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21.3</v>
      </c>
      <c r="E123" s="108">
        <f>AVERAGE(D123/F123*100)</f>
        <v>12.823600240818786</v>
      </c>
      <c r="F123" s="70">
        <v>166.1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221.3</v>
      </c>
      <c r="E125" s="111">
        <f>AVERAGE(D125/F125*100)</f>
        <v>213.81642512077295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2099.8</v>
      </c>
      <c r="E141" s="112">
        <f>AVERAGE(D141/F141*100)</f>
        <v>1393.3642999336432</v>
      </c>
      <c r="F141" s="72">
        <v>150.7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4942.9</v>
      </c>
      <c r="E154" s="113">
        <f>AVERAGE(D154/F154*100)</f>
        <v>3919.8255352894525</v>
      </c>
      <c r="F154" s="70">
        <v>126.1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5010.6</v>
      </c>
      <c r="E155" s="114">
        <f>AVERAGE(D155/F155*100)</f>
        <v>3970.3645007923933</v>
      </c>
      <c r="F155" s="70">
        <v>126.2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67.7</v>
      </c>
      <c r="E156" s="106">
        <f>AVERAGE(D156/F156*100)</f>
        <v>49.34402332361517</v>
      </c>
      <c r="F156" s="71">
        <v>137.2</v>
      </c>
    </row>
    <row r="157" spans="1:10" ht="12.75">
      <c r="A157" s="14" t="s">
        <v>189</v>
      </c>
      <c r="B157" s="13" t="s">
        <v>105</v>
      </c>
      <c r="C157" s="25" t="s">
        <v>5</v>
      </c>
      <c r="D157" s="64">
        <v>26.3</v>
      </c>
      <c r="E157" s="64">
        <v>28.6</v>
      </c>
      <c r="F157" s="71">
        <f>AVERAGE(D157/E157*100)</f>
        <v>91.95804195804196</v>
      </c>
      <c r="J157" s="64"/>
    </row>
    <row r="158" spans="1:10" ht="12.75">
      <c r="A158" s="14" t="s">
        <v>200</v>
      </c>
      <c r="B158" s="13" t="s">
        <v>113</v>
      </c>
      <c r="C158" s="25" t="s">
        <v>217</v>
      </c>
      <c r="D158" s="64">
        <v>7582.9</v>
      </c>
      <c r="E158" s="64">
        <v>4696.2</v>
      </c>
      <c r="F158" s="71">
        <f>AVERAGE(D158/E158*100)</f>
        <v>161.46884715301732</v>
      </c>
      <c r="J158" s="64"/>
    </row>
    <row r="159" spans="1:10" ht="12.75">
      <c r="A159" s="14"/>
      <c r="B159" s="54" t="s">
        <v>112</v>
      </c>
      <c r="C159" s="25" t="s">
        <v>217</v>
      </c>
      <c r="D159" s="64">
        <v>179.3</v>
      </c>
      <c r="E159" s="64">
        <v>377.5</v>
      </c>
      <c r="F159" s="71">
        <f>AVERAGE(D159/E159*100)</f>
        <v>47.49668874172186</v>
      </c>
      <c r="J159" s="64"/>
    </row>
    <row r="160" spans="1:10" ht="12.75">
      <c r="A160" s="14" t="s">
        <v>201</v>
      </c>
      <c r="B160" s="13" t="s">
        <v>114</v>
      </c>
      <c r="C160" s="25" t="s">
        <v>217</v>
      </c>
      <c r="D160" s="75">
        <v>7791.3</v>
      </c>
      <c r="E160" s="75">
        <v>5057.3</v>
      </c>
      <c r="F160" s="71">
        <v>101.5</v>
      </c>
      <c r="J160" s="75"/>
    </row>
    <row r="161" spans="1:10" ht="12.75">
      <c r="A161" s="14"/>
      <c r="B161" s="54" t="s">
        <v>112</v>
      </c>
      <c r="C161" s="25" t="s">
        <v>217</v>
      </c>
      <c r="D161" s="64">
        <v>12.4</v>
      </c>
      <c r="E161" s="64">
        <v>8.8</v>
      </c>
      <c r="F161" s="71">
        <f>AVERAGE(D161/E161*100)</f>
        <v>140.9090909090909</v>
      </c>
      <c r="J161" s="64"/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40290</v>
      </c>
      <c r="E163" s="115">
        <f>AVERAGE(D163/F163*100)</f>
        <v>34435.89743589744</v>
      </c>
      <c r="F163" s="70">
        <v>117</v>
      </c>
    </row>
    <row r="164" spans="1:6" ht="27" customHeight="1">
      <c r="A164" s="14" t="s">
        <v>203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219</v>
      </c>
      <c r="E167" s="116">
        <f>AVERAGE(D167/F167*100)</f>
        <v>278.9808917197452</v>
      </c>
      <c r="F167" s="98">
        <v>78.5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0.6</v>
      </c>
      <c r="F168" s="99">
        <f>AVERAGE(D168/E168*100)</f>
        <v>83.33333333333334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3" t="s">
        <v>95</v>
      </c>
      <c r="B171" s="123"/>
      <c r="C171" s="123"/>
      <c r="D171" s="123"/>
      <c r="E171" s="123"/>
      <c r="F171" s="123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2022-08-03T06:39:48Z</cp:lastPrinted>
  <dcterms:created xsi:type="dcterms:W3CDTF">2004-12-27T07:54:16Z</dcterms:created>
  <dcterms:modified xsi:type="dcterms:W3CDTF">2023-01-11T08:52:07Z</dcterms:modified>
  <cp:category/>
  <cp:version/>
  <cp:contentType/>
  <cp:contentStatus/>
</cp:coreProperties>
</file>